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75" windowWidth="19440" windowHeight="7095" activeTab="1"/>
  </bookViews>
  <sheets>
    <sheet name="МО-13-1" sheetId="38" r:id="rId1"/>
    <sheet name="МО-13-2" sheetId="39" r:id="rId2"/>
  </sheets>
  <externalReferences>
    <externalReference r:id="rId3"/>
  </externalReferences>
  <definedNames>
    <definedName name="_xlnm._FilterDatabase" localSheetId="0" hidden="1">'МО-13-1'!$A$12:$Y$12</definedName>
    <definedName name="_xlnm._FilterDatabase" localSheetId="1" hidden="1">'МО-13-2'!$A$12:$Y$12</definedName>
    <definedName name="зачет">#REF!</definedName>
    <definedName name="код">[1]Лист1!$E$2:$E$60</definedName>
    <definedName name="НАПРАВ" localSheetId="0">#REF!</definedName>
    <definedName name="НАПРАВ" localSheetId="1">#REF!</definedName>
    <definedName name="НАПРАВ">#REF!</definedName>
    <definedName name="направление">[1]Лист1!$D$2:$D$60</definedName>
    <definedName name="направления" localSheetId="0">#REF!</definedName>
    <definedName name="направления" localSheetId="1">#REF!</definedName>
    <definedName name="направления">#REF!</definedName>
    <definedName name="ОКСО">#REF!</definedName>
    <definedName name="ООП">#REF!</definedName>
    <definedName name="уровень">[1]Лист1!$B$2:$B$3</definedName>
    <definedName name="УЧП">[1]Лист1!$A$2:$A$22</definedName>
    <definedName name="форма">[1]Лист1!$C$3:$C$3</definedName>
    <definedName name="формас">[1]Лист1!$C$3:$C$5</definedName>
    <definedName name="экзамен">#REF!</definedName>
  </definedNames>
  <calcPr calcId="145621"/>
</workbook>
</file>

<file path=xl/calcChain.xml><?xml version="1.0" encoding="utf-8"?>
<calcChain xmlns="http://schemas.openxmlformats.org/spreadsheetml/2006/main">
  <c r="AN53" i="39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S53" l="1"/>
  <c r="AN53" i="38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S53" l="1"/>
</calcChain>
</file>

<file path=xl/sharedStrings.xml><?xml version="1.0" encoding="utf-8"?>
<sst xmlns="http://schemas.openxmlformats.org/spreadsheetml/2006/main" count="166" uniqueCount="83">
  <si>
    <t>Итоговый рейтинг по дисциплинам</t>
  </si>
  <si>
    <t>Код ОКСО</t>
  </si>
  <si>
    <t xml:space="preserve">Направление </t>
  </si>
  <si>
    <t>Академическая группа</t>
  </si>
  <si>
    <t xml:space="preserve">УЧП </t>
  </si>
  <si>
    <t>№ п/п</t>
  </si>
  <si>
    <t xml:space="preserve">Промежуточный контроль </t>
  </si>
  <si>
    <t>экзамен</t>
  </si>
  <si>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</si>
  <si>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дата</t>
  </si>
  <si>
    <t>010100</t>
  </si>
  <si>
    <t>зачет</t>
  </si>
  <si>
    <t>курсовая работа</t>
  </si>
  <si>
    <t>ИМИ</t>
  </si>
  <si>
    <t>Математика</t>
  </si>
  <si>
    <t>АСО</t>
  </si>
  <si>
    <t>ОСЖ</t>
  </si>
  <si>
    <t>ФИО студента</t>
  </si>
  <si>
    <t>Отчисления, академический отпуск, индивидуальный график</t>
  </si>
  <si>
    <t>Причины отчисления, академического отпуска, индивидуального графика (см.приложение)</t>
  </si>
  <si>
    <t>ФИО преподавателя</t>
  </si>
  <si>
    <t>Наименование дисциплины</t>
  </si>
  <si>
    <t xml:space="preserve">Рейтинг </t>
  </si>
  <si>
    <t>Уровень подготовки. 1 - специалитет / 2 - бакалавриат /3 - магистратура</t>
  </si>
  <si>
    <t>Журнал промежуточной аттестации за 2013-2014 учебный год весенний семестр</t>
  </si>
  <si>
    <t>Рейтинг по дисциплине</t>
  </si>
  <si>
    <t>Иностранный язык</t>
  </si>
  <si>
    <t>ЭКЗАМЕН АВТОМАТОМ: 1-ДА; 0-НЕТ.</t>
  </si>
  <si>
    <t>Блинов Владимир Александрович</t>
  </si>
  <si>
    <t>Григорьева София Афанасьевна</t>
  </si>
  <si>
    <t>Гуляева Сусанна Семеновна</t>
  </si>
  <si>
    <t>Макаров Дьулустаан Семенович</t>
  </si>
  <si>
    <t>Павлова Сайына Робертовна</t>
  </si>
  <si>
    <t>Тарская Ксения Федотовна</t>
  </si>
  <si>
    <t>Хохолов Сергей Юрьевич</t>
  </si>
  <si>
    <t>Яковлева Айна Егоровна</t>
  </si>
  <si>
    <t xml:space="preserve">Васильев Алексей Александрович </t>
  </si>
  <si>
    <t xml:space="preserve">Иванов Аркадий Алексеевич </t>
  </si>
  <si>
    <t>Физкультура</t>
  </si>
  <si>
    <t>В:Народы и культура народов ЦМ/ Як.яз и культура речи</t>
  </si>
  <si>
    <t>Иностр.язык</t>
  </si>
  <si>
    <t>Основы ЗОЖ</t>
  </si>
  <si>
    <t>Матем.анализ</t>
  </si>
  <si>
    <t>Курс.работа анал.геом</t>
  </si>
  <si>
    <t>Курс.работамат.анализу</t>
  </si>
  <si>
    <t>дифф</t>
  </si>
  <si>
    <t>Практикум на ЭВМ</t>
  </si>
  <si>
    <t>Алгебра</t>
  </si>
  <si>
    <t>Аналит. геометрия</t>
  </si>
  <si>
    <t>Элементарная матем</t>
  </si>
  <si>
    <t>ЭВМ и программирование</t>
  </si>
  <si>
    <t>МО-13-1</t>
  </si>
  <si>
    <t>Пакеты символьной математики</t>
  </si>
  <si>
    <t>Босикова Александра Сергеевна</t>
  </si>
  <si>
    <t>Еремеев Афанасий Алексеевич</t>
  </si>
  <si>
    <t>Казак Олеся Николаевна</t>
  </si>
  <si>
    <t>Кайгородов Сандал Степанович</t>
  </si>
  <si>
    <t>Ким Марина Леонидовна</t>
  </si>
  <si>
    <t>Павлов Тиит Васильевич</t>
  </si>
  <si>
    <t>Спиров Григорий Александрович</t>
  </si>
  <si>
    <t>Старостина Нарыйа Николаевна</t>
  </si>
  <si>
    <t>Федосеева Екатерина Егоровна</t>
  </si>
  <si>
    <t>Харитонов Сергей Сергеевич</t>
  </si>
  <si>
    <t>Ю Андрей Егорович</t>
  </si>
  <si>
    <t>Хохолов В.Б.</t>
  </si>
  <si>
    <t>Курчатова Т.Т., ушницкая А.И., Ефремова Н.А.</t>
  </si>
  <si>
    <t>Лукина Н.А.</t>
  </si>
  <si>
    <t>Уваровская М.И.</t>
  </si>
  <si>
    <t>Прокопьев А.В.</t>
  </si>
  <si>
    <t>Егоров В.А.</t>
  </si>
  <si>
    <t>Бубякин И.В.</t>
  </si>
  <si>
    <t>Никитина Е.С.</t>
  </si>
  <si>
    <t>Куприянова С.В.</t>
  </si>
  <si>
    <t>Неустроева Т.К.</t>
  </si>
  <si>
    <t>Скрябина С.Н.</t>
  </si>
  <si>
    <t>Лысанова Н.В.</t>
  </si>
  <si>
    <t>Николаев Н.Н.</t>
  </si>
  <si>
    <t>Тимофеева Т.С.</t>
  </si>
  <si>
    <t>Горохова Г.Г.</t>
  </si>
  <si>
    <t>Гурзо Г.Г.</t>
  </si>
  <si>
    <t>Языки и методы программирования</t>
  </si>
  <si>
    <t>Б-МО-13-1</t>
  </si>
  <si>
    <t>ИГ СО СВФУ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</si>
</sst>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6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15" fillId="20" borderId="17" applyNumberFormat="0" applyAlignment="0" applyProtection="0"/>
    <xf numFmtId="0" fontId="12" fillId="7" borderId="15" applyNumberFormat="0" applyAlignment="0" applyProtection="0"/>
    <xf numFmtId="0" fontId="1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4" fillId="0" borderId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7" borderId="15" applyNumberFormat="0" applyAlignment="0" applyProtection="0"/>
    <xf numFmtId="0" fontId="5" fillId="20" borderId="15" applyNumberFormat="0" applyAlignment="0" applyProtection="0"/>
    <xf numFmtId="0" fontId="17" fillId="0" borderId="18" applyNumberFormat="0" applyFill="0" applyAlignment="0" applyProtection="0"/>
    <xf numFmtId="0" fontId="15" fillId="20" borderId="17" applyNumberFormat="0" applyAlignment="0" applyProtection="0"/>
    <xf numFmtId="0" fontId="2" fillId="23" borderId="16" applyNumberFormat="0" applyFont="0" applyAlignment="0" applyProtection="0"/>
    <xf numFmtId="0" fontId="17" fillId="0" borderId="18" applyNumberFormat="0" applyFill="0" applyAlignment="0" applyProtection="0"/>
    <xf numFmtId="0" fontId="2" fillId="23" borderId="16" applyNumberFormat="0" applyFont="0" applyAlignment="0" applyProtection="0"/>
    <xf numFmtId="0" fontId="5" fillId="20" borderId="15" applyNumberFormat="0" applyAlignment="0" applyProtection="0"/>
    <xf numFmtId="0" fontId="5" fillId="20" borderId="21" applyNumberFormat="0" applyAlignment="0" applyProtection="0"/>
    <xf numFmtId="0" fontId="12" fillId="7" borderId="21" applyNumberFormat="0" applyAlignment="0" applyProtection="0"/>
    <xf numFmtId="0" fontId="2" fillId="23" borderId="22" applyNumberFormat="0" applyFont="0" applyAlignment="0" applyProtection="0"/>
    <xf numFmtId="0" fontId="15" fillId="20" borderId="23" applyNumberFormat="0" applyAlignment="0" applyProtection="0"/>
    <xf numFmtId="0" fontId="17" fillId="0" borderId="24" applyNumberFormat="0" applyFill="0" applyAlignment="0" applyProtection="0"/>
    <xf numFmtId="0" fontId="15" fillId="20" borderId="23" applyNumberFormat="0" applyAlignment="0" applyProtection="0"/>
    <xf numFmtId="0" fontId="12" fillId="7" borderId="21" applyNumberFormat="0" applyAlignment="0" applyProtection="0"/>
    <xf numFmtId="0" fontId="5" fillId="20" borderId="21" applyNumberFormat="0" applyAlignment="0" applyProtection="0"/>
    <xf numFmtId="0" fontId="17" fillId="0" borderId="24" applyNumberFormat="0" applyFill="0" applyAlignment="0" applyProtection="0"/>
    <xf numFmtId="0" fontId="2" fillId="23" borderId="22" applyNumberFormat="0" applyFont="0" applyAlignment="0" applyProtection="0"/>
    <xf numFmtId="0" fontId="20" fillId="0" borderId="0"/>
    <xf numFmtId="0" fontId="17" fillId="0" borderId="29" applyNumberFormat="0" applyFill="0" applyAlignment="0" applyProtection="0"/>
    <xf numFmtId="0" fontId="15" fillId="20" borderId="28" applyNumberFormat="0" applyAlignment="0" applyProtection="0"/>
    <xf numFmtId="0" fontId="17" fillId="0" borderId="29" applyNumberFormat="0" applyFill="0" applyAlignment="0" applyProtection="0"/>
    <xf numFmtId="0" fontId="15" fillId="20" borderId="28" applyNumberFormat="0" applyAlignment="0" applyProtection="0"/>
    <xf numFmtId="0" fontId="2" fillId="23" borderId="27" applyNumberFormat="0" applyFont="0" applyAlignment="0" applyProtection="0"/>
    <xf numFmtId="0" fontId="15" fillId="20" borderId="23" applyNumberFormat="0" applyAlignment="0" applyProtection="0"/>
    <xf numFmtId="0" fontId="12" fillId="7" borderId="21" applyNumberFormat="0" applyAlignment="0" applyProtection="0"/>
    <xf numFmtId="0" fontId="2" fillId="23" borderId="27" applyNumberFormat="0" applyFont="0" applyAlignment="0" applyProtection="0"/>
    <xf numFmtId="0" fontId="12" fillId="7" borderId="21" applyNumberFormat="0" applyAlignment="0" applyProtection="0"/>
    <xf numFmtId="0" fontId="5" fillId="20" borderId="21" applyNumberFormat="0" applyAlignment="0" applyProtection="0"/>
    <xf numFmtId="0" fontId="17" fillId="0" borderId="24" applyNumberFormat="0" applyFill="0" applyAlignment="0" applyProtection="0"/>
    <xf numFmtId="0" fontId="15" fillId="20" borderId="23" applyNumberFormat="0" applyAlignment="0" applyProtection="0"/>
    <xf numFmtId="0" fontId="2" fillId="23" borderId="22" applyNumberFormat="0" applyFont="0" applyAlignment="0" applyProtection="0"/>
    <xf numFmtId="0" fontId="17" fillId="0" borderId="24" applyNumberFormat="0" applyFill="0" applyAlignment="0" applyProtection="0"/>
    <xf numFmtId="0" fontId="2" fillId="23" borderId="22" applyNumberFormat="0" applyFont="0" applyAlignment="0" applyProtection="0"/>
    <xf numFmtId="0" fontId="5" fillId="20" borderId="21" applyNumberFormat="0" applyAlignment="0" applyProtection="0"/>
    <xf numFmtId="0" fontId="15" fillId="20" borderId="28" applyNumberFormat="0" applyAlignment="0" applyProtection="0"/>
    <xf numFmtId="0" fontId="12" fillId="7" borderId="30" applyNumberFormat="0" applyAlignment="0" applyProtection="0"/>
    <xf numFmtId="0" fontId="12" fillId="7" borderId="30" applyNumberFormat="0" applyAlignment="0" applyProtection="0"/>
    <xf numFmtId="0" fontId="5" fillId="20" borderId="30" applyNumberFormat="0" applyAlignment="0" applyProtection="0"/>
    <xf numFmtId="0" fontId="17" fillId="0" borderId="29" applyNumberFormat="0" applyFill="0" applyAlignment="0" applyProtection="0"/>
    <xf numFmtId="0" fontId="15" fillId="20" borderId="28" applyNumberFormat="0" applyAlignment="0" applyProtection="0"/>
    <xf numFmtId="0" fontId="2" fillId="23" borderId="27" applyNumberFormat="0" applyFont="0" applyAlignment="0" applyProtection="0"/>
    <xf numFmtId="0" fontId="17" fillId="0" borderId="29" applyNumberFormat="0" applyFill="0" applyAlignment="0" applyProtection="0"/>
    <xf numFmtId="0" fontId="2" fillId="23" borderId="27" applyNumberFormat="0" applyFont="0" applyAlignment="0" applyProtection="0"/>
    <xf numFmtId="0" fontId="5" fillId="20" borderId="30" applyNumberFormat="0" applyAlignment="0" applyProtection="0"/>
    <xf numFmtId="0" fontId="5" fillId="20" borderId="30" applyNumberFormat="0" applyAlignment="0" applyProtection="0"/>
    <xf numFmtId="0" fontId="12" fillId="7" borderId="30" applyNumberFormat="0" applyAlignment="0" applyProtection="0"/>
    <xf numFmtId="0" fontId="2" fillId="23" borderId="27" applyNumberFormat="0" applyFont="0" applyAlignment="0" applyProtection="0"/>
    <xf numFmtId="0" fontId="15" fillId="20" borderId="28" applyNumberFormat="0" applyAlignment="0" applyProtection="0"/>
    <xf numFmtId="0" fontId="17" fillId="0" borderId="29" applyNumberFormat="0" applyFill="0" applyAlignment="0" applyProtection="0"/>
    <xf numFmtId="0" fontId="15" fillId="20" borderId="28" applyNumberFormat="0" applyAlignment="0" applyProtection="0"/>
    <xf numFmtId="0" fontId="12" fillId="7" borderId="30" applyNumberFormat="0" applyAlignment="0" applyProtection="0"/>
    <xf numFmtId="0" fontId="5" fillId="20" borderId="30" applyNumberFormat="0" applyAlignment="0" applyProtection="0"/>
    <xf numFmtId="0" fontId="17" fillId="0" borderId="29" applyNumberFormat="0" applyFill="0" applyAlignment="0" applyProtection="0"/>
    <xf numFmtId="0" fontId="2" fillId="23" borderId="27" applyNumberFormat="0" applyFont="0" applyAlignment="0" applyProtection="0"/>
    <xf numFmtId="0" fontId="5" fillId="20" borderId="32" applyNumberFormat="0" applyAlignment="0" applyProtection="0"/>
    <xf numFmtId="0" fontId="12" fillId="7" borderId="32" applyNumberFormat="0" applyAlignment="0" applyProtection="0"/>
    <xf numFmtId="0" fontId="2" fillId="23" borderId="31" applyNumberFormat="0" applyFont="0" applyAlignment="0" applyProtection="0"/>
    <xf numFmtId="0" fontId="15" fillId="20" borderId="33" applyNumberFormat="0" applyAlignment="0" applyProtection="0"/>
    <xf numFmtId="0" fontId="17" fillId="0" borderId="34" applyNumberFormat="0" applyFill="0" applyAlignment="0" applyProtection="0"/>
    <xf numFmtId="0" fontId="12" fillId="7" borderId="32" applyNumberFormat="0" applyAlignment="0" applyProtection="0"/>
    <xf numFmtId="0" fontId="15" fillId="20" borderId="33" applyNumberFormat="0" applyAlignment="0" applyProtection="0"/>
    <xf numFmtId="0" fontId="5" fillId="20" borderId="32" applyNumberFormat="0" applyAlignment="0" applyProtection="0"/>
    <xf numFmtId="0" fontId="17" fillId="0" borderId="34" applyNumberFormat="0" applyFill="0" applyAlignment="0" applyProtection="0"/>
    <xf numFmtId="0" fontId="2" fillId="23" borderId="31" applyNumberFormat="0" applyFont="0" applyAlignment="0" applyProtection="0"/>
    <xf numFmtId="0" fontId="15" fillId="20" borderId="37" applyNumberFormat="0" applyAlignment="0" applyProtection="0"/>
    <xf numFmtId="0" fontId="12" fillId="7" borderId="35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8" applyNumberFormat="0" applyFill="0" applyAlignment="0" applyProtection="0"/>
    <xf numFmtId="0" fontId="15" fillId="20" borderId="37" applyNumberFormat="0" applyAlignment="0" applyProtection="0"/>
    <xf numFmtId="0" fontId="2" fillId="23" borderId="36" applyNumberFormat="0" applyFont="0" applyAlignment="0" applyProtection="0"/>
    <xf numFmtId="0" fontId="17" fillId="0" borderId="38" applyNumberFormat="0" applyFill="0" applyAlignment="0" applyProtection="0"/>
    <xf numFmtId="0" fontId="2" fillId="23" borderId="36" applyNumberFormat="0" applyFont="0" applyAlignment="0" applyProtection="0"/>
    <xf numFmtId="0" fontId="5" fillId="20" borderId="35" applyNumberFormat="0" applyAlignment="0" applyProtection="0"/>
    <xf numFmtId="0" fontId="5" fillId="20" borderId="35" applyNumberFormat="0" applyAlignment="0" applyProtection="0"/>
    <xf numFmtId="0" fontId="12" fillId="7" borderId="35" applyNumberFormat="0" applyAlignment="0" applyProtection="0"/>
    <xf numFmtId="0" fontId="2" fillId="23" borderId="36" applyNumberFormat="0" applyFont="0" applyAlignment="0" applyProtection="0"/>
    <xf numFmtId="0" fontId="15" fillId="20" borderId="37" applyNumberFormat="0" applyAlignment="0" applyProtection="0"/>
    <xf numFmtId="0" fontId="17" fillId="0" borderId="38" applyNumberFormat="0" applyFill="0" applyAlignment="0" applyProtection="0"/>
    <xf numFmtId="0" fontId="15" fillId="20" borderId="37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8" applyNumberFormat="0" applyFill="0" applyAlignment="0" applyProtection="0"/>
    <xf numFmtId="0" fontId="2" fillId="23" borderId="36" applyNumberFormat="0" applyFon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2" fillId="23" borderId="39" applyNumberFormat="0" applyFont="0" applyAlignment="0" applyProtection="0"/>
    <xf numFmtId="0" fontId="15" fillId="20" borderId="37" applyNumberFormat="0" applyAlignment="0" applyProtection="0"/>
    <xf numFmtId="0" fontId="12" fillId="7" borderId="35" applyNumberFormat="0" applyAlignment="0" applyProtection="0"/>
    <xf numFmtId="0" fontId="2" fillId="23" borderId="39" applyNumberFormat="0" applyFon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8" applyNumberFormat="0" applyFill="0" applyAlignment="0" applyProtection="0"/>
    <xf numFmtId="0" fontId="15" fillId="20" borderId="37" applyNumberFormat="0" applyAlignment="0" applyProtection="0"/>
    <xf numFmtId="0" fontId="2" fillId="23" borderId="36" applyNumberFormat="0" applyFont="0" applyAlignment="0" applyProtection="0"/>
    <xf numFmtId="0" fontId="17" fillId="0" borderId="38" applyNumberFormat="0" applyFill="0" applyAlignment="0" applyProtection="0"/>
    <xf numFmtId="0" fontId="2" fillId="23" borderId="36" applyNumberFormat="0" applyFont="0" applyAlignment="0" applyProtection="0"/>
    <xf numFmtId="0" fontId="5" fillId="20" borderId="35" applyNumberFormat="0" applyAlignment="0" applyProtection="0"/>
    <xf numFmtId="0" fontId="15" fillId="20" borderId="40" applyNumberFormat="0" applyAlignment="0" applyProtection="0"/>
    <xf numFmtId="0" fontId="12" fillId="7" borderId="42" applyNumberFormat="0" applyAlignment="0" applyProtection="0"/>
    <xf numFmtId="0" fontId="12" fillId="7" borderId="42" applyNumberFormat="0" applyAlignment="0" applyProtection="0"/>
    <xf numFmtId="0" fontId="5" fillId="20" borderId="42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2" fillId="23" borderId="39" applyNumberFormat="0" applyFont="0" applyAlignment="0" applyProtection="0"/>
    <xf numFmtId="0" fontId="17" fillId="0" borderId="41" applyNumberFormat="0" applyFill="0" applyAlignment="0" applyProtection="0"/>
    <xf numFmtId="0" fontId="2" fillId="23" borderId="39" applyNumberFormat="0" applyFont="0" applyAlignment="0" applyProtection="0"/>
    <xf numFmtId="0" fontId="5" fillId="20" borderId="42" applyNumberFormat="0" applyAlignment="0" applyProtection="0"/>
    <xf numFmtId="0" fontId="5" fillId="20" borderId="42" applyNumberFormat="0" applyAlignment="0" applyProtection="0"/>
    <xf numFmtId="0" fontId="12" fillId="7" borderId="42" applyNumberFormat="0" applyAlignment="0" applyProtection="0"/>
    <xf numFmtId="0" fontId="2" fillId="23" borderId="39" applyNumberFormat="0" applyFont="0" applyAlignment="0" applyProtection="0"/>
    <xf numFmtId="0" fontId="15" fillId="20" borderId="40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12" fillId="7" borderId="42" applyNumberFormat="0" applyAlignment="0" applyProtection="0"/>
    <xf numFmtId="0" fontId="5" fillId="20" borderId="42" applyNumberFormat="0" applyAlignment="0" applyProtection="0"/>
    <xf numFmtId="0" fontId="17" fillId="0" borderId="41" applyNumberFormat="0" applyFill="0" applyAlignment="0" applyProtection="0"/>
    <xf numFmtId="0" fontId="2" fillId="23" borderId="39" applyNumberFormat="0" applyFont="0" applyAlignment="0" applyProtection="0"/>
    <xf numFmtId="0" fontId="15" fillId="20" borderId="40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12" fillId="7" borderId="42" applyNumberFormat="0" applyAlignment="0" applyProtection="0"/>
    <xf numFmtId="0" fontId="12" fillId="7" borderId="42" applyNumberFormat="0" applyAlignment="0" applyProtection="0"/>
    <xf numFmtId="0" fontId="5" fillId="20" borderId="42" applyNumberFormat="0" applyAlignment="0" applyProtection="0"/>
    <xf numFmtId="0" fontId="17" fillId="0" borderId="41" applyNumberFormat="0" applyFill="0" applyAlignment="0" applyProtection="0"/>
    <xf numFmtId="0" fontId="15" fillId="20" borderId="40" applyNumberFormat="0" applyAlignment="0" applyProtection="0"/>
    <xf numFmtId="0" fontId="2" fillId="23" borderId="39" applyNumberFormat="0" applyFont="0" applyAlignment="0" applyProtection="0"/>
    <xf numFmtId="0" fontId="17" fillId="0" borderId="41" applyNumberFormat="0" applyFill="0" applyAlignment="0" applyProtection="0"/>
    <xf numFmtId="0" fontId="2" fillId="23" borderId="39" applyNumberFormat="0" applyFont="0" applyAlignment="0" applyProtection="0"/>
    <xf numFmtId="0" fontId="5" fillId="20" borderId="42" applyNumberFormat="0" applyAlignment="0" applyProtection="0"/>
    <xf numFmtId="0" fontId="35" fillId="0" borderId="0"/>
  </cellStyleXfs>
  <cellXfs count="64">
    <xf numFmtId="0" fontId="0" fillId="0" borderId="0" xfId="0"/>
    <xf numFmtId="0" fontId="19" fillId="0" borderId="0" xfId="78" applyFont="1" applyAlignment="1">
      <alignment horizontal="center" vertical="top"/>
    </xf>
    <xf numFmtId="0" fontId="1" fillId="0" borderId="0" xfId="78"/>
    <xf numFmtId="0" fontId="27" fillId="0" borderId="0" xfId="0" applyFont="1"/>
    <xf numFmtId="0" fontId="29" fillId="0" borderId="0" xfId="78" applyFont="1" applyAlignment="1">
      <alignment horizontal="center" vertical="top"/>
    </xf>
    <xf numFmtId="0" fontId="30" fillId="0" borderId="19" xfId="79" applyFont="1" applyBorder="1" applyAlignment="1" applyProtection="1">
      <alignment horizontal="left" vertical="top" wrapText="1"/>
      <protection hidden="1"/>
    </xf>
    <xf numFmtId="0" fontId="31" fillId="0" borderId="0" xfId="79" applyFont="1" applyBorder="1" applyAlignment="1">
      <alignment horizontal="left" vertical="top" wrapText="1"/>
    </xf>
    <xf numFmtId="0" fontId="31" fillId="0" borderId="0" xfId="79" applyFont="1" applyAlignment="1">
      <alignment horizontal="left" vertical="top"/>
    </xf>
    <xf numFmtId="0" fontId="29" fillId="0" borderId="0" xfId="78" applyFont="1"/>
    <xf numFmtId="0" fontId="30" fillId="0" borderId="12" xfId="79" applyFont="1" applyBorder="1" applyAlignment="1" applyProtection="1">
      <alignment horizontal="left" vertical="top" wrapText="1"/>
      <protection hidden="1"/>
    </xf>
    <xf numFmtId="0" fontId="30" fillId="0" borderId="20" xfId="79" applyFont="1" applyBorder="1" applyAlignment="1" applyProtection="1">
      <alignment horizontal="left" vertical="top" wrapText="1"/>
      <protection hidden="1"/>
    </xf>
    <xf numFmtId="0" fontId="31" fillId="0" borderId="0" xfId="79" applyFont="1" applyAlignment="1">
      <alignment horizontal="center" vertical="top"/>
    </xf>
    <xf numFmtId="0" fontId="31" fillId="0" borderId="13" xfId="79" applyFont="1" applyBorder="1" applyAlignment="1" applyProtection="1">
      <alignment horizontal="left" vertical="top" wrapText="1"/>
    </xf>
    <xf numFmtId="0" fontId="31" fillId="0" borderId="11" xfId="79" applyFont="1" applyBorder="1" applyAlignment="1" applyProtection="1">
      <alignment horizontal="left" vertical="top" wrapText="1"/>
    </xf>
    <xf numFmtId="0" fontId="27" fillId="0" borderId="0" xfId="0" applyFont="1" applyProtection="1">
      <protection hidden="1"/>
    </xf>
    <xf numFmtId="0" fontId="31" fillId="0" borderId="14" xfId="79" applyFont="1" applyBorder="1" applyAlignment="1" applyProtection="1">
      <alignment horizontal="left" vertical="top" wrapText="1"/>
    </xf>
    <xf numFmtId="0" fontId="33" fillId="0" borderId="12" xfId="0" applyFont="1" applyBorder="1" applyAlignment="1" applyProtection="1">
      <alignment wrapText="1"/>
      <protection hidden="1"/>
    </xf>
    <xf numFmtId="0" fontId="1" fillId="0" borderId="0" xfId="78" applyProtection="1">
      <protection hidden="1"/>
    </xf>
    <xf numFmtId="0" fontId="0" fillId="0" borderId="0" xfId="0" applyProtection="1">
      <protection hidden="1"/>
    </xf>
    <xf numFmtId="0" fontId="29" fillId="0" borderId="26" xfId="78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29" fillId="0" borderId="26" xfId="78" applyFont="1" applyBorder="1" applyAlignment="1" applyProtection="1">
      <alignment horizontal="center" vertical="center" textRotation="90" wrapText="1"/>
    </xf>
    <xf numFmtId="0" fontId="29" fillId="0" borderId="26" xfId="78" applyNumberFormat="1" applyFont="1" applyFill="1" applyBorder="1" applyProtection="1"/>
    <xf numFmtId="0" fontId="27" fillId="0" borderId="26" xfId="0" applyFont="1" applyBorder="1" applyProtection="1">
      <protection hidden="1"/>
    </xf>
    <xf numFmtId="14" fontId="29" fillId="0" borderId="26" xfId="78" applyNumberFormat="1" applyFont="1" applyFill="1" applyBorder="1" applyAlignment="1" applyProtection="1">
      <alignment horizontal="center"/>
      <protection locked="0"/>
    </xf>
    <xf numFmtId="2" fontId="29" fillId="0" borderId="26" xfId="78" applyNumberFormat="1" applyFont="1" applyFill="1" applyBorder="1" applyAlignment="1" applyProtection="1">
      <alignment vertical="top" wrapText="1"/>
      <protection hidden="1"/>
    </xf>
    <xf numFmtId="0" fontId="29" fillId="0" borderId="26" xfId="78" applyNumberFormat="1" applyFont="1" applyFill="1" applyBorder="1" applyProtection="1">
      <protection hidden="1"/>
    </xf>
    <xf numFmtId="0" fontId="29" fillId="0" borderId="26" xfId="78" applyFont="1" applyBorder="1" applyProtection="1">
      <protection hidden="1"/>
    </xf>
    <xf numFmtId="0" fontId="29" fillId="0" borderId="26" xfId="78" applyNumberFormat="1" applyFont="1" applyBorder="1" applyProtection="1">
      <protection hidden="1"/>
    </xf>
    <xf numFmtId="2" fontId="29" fillId="24" borderId="26" xfId="78" applyNumberFormat="1" applyFont="1" applyFill="1" applyBorder="1" applyAlignment="1" applyProtection="1">
      <alignment horizontal="center" vertical="top" wrapText="1"/>
      <protection hidden="1"/>
    </xf>
    <xf numFmtId="0" fontId="29" fillId="0" borderId="43" xfId="78" applyFont="1" applyBorder="1" applyAlignment="1" applyProtection="1">
      <alignment vertical="top" wrapText="1"/>
      <protection hidden="1"/>
    </xf>
    <xf numFmtId="0" fontId="29" fillId="0" borderId="44" xfId="78" applyFont="1" applyBorder="1" applyAlignment="1" applyProtection="1">
      <alignment vertical="top" wrapText="1"/>
      <protection hidden="1"/>
    </xf>
    <xf numFmtId="0" fontId="29" fillId="0" borderId="26" xfId="78" applyFont="1" applyBorder="1" applyAlignment="1" applyProtection="1">
      <alignment horizontal="center" vertical="center" wrapText="1"/>
    </xf>
    <xf numFmtId="0" fontId="29" fillId="0" borderId="26" xfId="78" applyFont="1" applyBorder="1" applyAlignment="1" applyProtection="1">
      <alignment horizontal="center" vertical="top" wrapText="1"/>
      <protection hidden="1"/>
    </xf>
    <xf numFmtId="0" fontId="29" fillId="0" borderId="26" xfId="78" applyFont="1" applyBorder="1" applyAlignment="1" applyProtection="1">
      <alignment horizontal="center" vertical="center" textRotation="90" wrapText="1"/>
      <protection hidden="1"/>
    </xf>
    <xf numFmtId="0" fontId="29" fillId="0" borderId="26" xfId="78" applyFont="1" applyBorder="1" applyAlignment="1" applyProtection="1">
      <alignment horizontal="center" vertical="center" wrapText="1"/>
      <protection hidden="1"/>
    </xf>
    <xf numFmtId="0" fontId="32" fillId="0" borderId="26" xfId="78" applyFont="1" applyBorder="1" applyAlignment="1" applyProtection="1">
      <alignment horizontal="center" vertical="center" wrapText="1"/>
      <protection hidden="1"/>
    </xf>
    <xf numFmtId="0" fontId="29" fillId="0" borderId="26" xfId="78" applyFont="1" applyBorder="1" applyAlignment="1" applyProtection="1">
      <alignment horizontal="center" vertical="center" wrapText="1"/>
      <protection hidden="1"/>
    </xf>
    <xf numFmtId="0" fontId="32" fillId="0" borderId="26" xfId="78" applyFont="1" applyBorder="1" applyAlignment="1" applyProtection="1">
      <alignment horizontal="center" vertical="center" wrapText="1"/>
      <protection hidden="1"/>
    </xf>
    <xf numFmtId="0" fontId="29" fillId="0" borderId="26" xfId="78" applyFont="1" applyBorder="1" applyAlignment="1" applyProtection="1">
      <alignment horizontal="center" vertical="center" textRotation="90" wrapText="1"/>
      <protection hidden="1"/>
    </xf>
    <xf numFmtId="0" fontId="29" fillId="0" borderId="26" xfId="78" applyFont="1" applyBorder="1" applyAlignment="1" applyProtection="1">
      <alignment horizontal="center" vertical="top" wrapText="1"/>
      <protection hidden="1"/>
    </xf>
    <xf numFmtId="0" fontId="37" fillId="0" borderId="47" xfId="0" applyFont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38" fillId="0" borderId="47" xfId="0" applyFont="1" applyBorder="1" applyAlignment="1" applyProtection="1">
      <alignment vertical="center" textRotation="90" wrapText="1"/>
    </xf>
    <xf numFmtId="0" fontId="38" fillId="0" borderId="49" xfId="0" applyFont="1" applyBorder="1" applyAlignment="1" applyProtection="1">
      <alignment vertical="center" textRotation="90" wrapText="1"/>
    </xf>
    <xf numFmtId="0" fontId="37" fillId="0" borderId="49" xfId="0" applyFont="1" applyBorder="1" applyAlignment="1" applyProtection="1">
      <alignment vertical="center" textRotation="90" wrapText="1"/>
    </xf>
    <xf numFmtId="0" fontId="38" fillId="0" borderId="47" xfId="0" applyFont="1" applyBorder="1" applyAlignment="1">
      <alignment vertical="center" textRotation="90" wrapText="1"/>
    </xf>
    <xf numFmtId="0" fontId="29" fillId="0" borderId="26" xfId="78" applyNumberFormat="1" applyFont="1" applyFill="1" applyBorder="1" applyAlignment="1" applyProtection="1">
      <alignment horizontal="center"/>
      <protection locked="0"/>
    </xf>
    <xf numFmtId="0" fontId="29" fillId="0" borderId="26" xfId="78" applyFont="1" applyBorder="1" applyAlignment="1" applyProtection="1">
      <alignment horizontal="center" vertical="top" wrapText="1"/>
      <protection hidden="1"/>
    </xf>
    <xf numFmtId="0" fontId="36" fillId="0" borderId="26" xfId="78" applyFont="1" applyBorder="1" applyAlignment="1" applyProtection="1">
      <alignment horizontal="center" vertical="center" textRotation="90" wrapText="1"/>
      <protection hidden="1"/>
    </xf>
    <xf numFmtId="0" fontId="29" fillId="0" borderId="26" xfId="78" applyFont="1" applyBorder="1" applyAlignment="1" applyProtection="1">
      <alignment horizontal="center" vertical="center" textRotation="90" wrapText="1"/>
      <protection hidden="1"/>
    </xf>
    <xf numFmtId="0" fontId="29" fillId="0" borderId="43" xfId="78" applyFont="1" applyBorder="1" applyAlignment="1" applyProtection="1">
      <alignment horizontal="center" vertical="top" wrapText="1"/>
      <protection hidden="1"/>
    </xf>
    <xf numFmtId="0" fontId="29" fillId="0" borderId="44" xfId="78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78" applyFont="1" applyAlignment="1" applyProtection="1">
      <alignment horizontal="center" vertical="top"/>
      <protection locked="0"/>
    </xf>
    <xf numFmtId="0" fontId="29" fillId="0" borderId="26" xfId="78" applyFont="1" applyBorder="1" applyAlignment="1" applyProtection="1">
      <alignment horizontal="center" vertical="center" wrapText="1"/>
      <protection hidden="1"/>
    </xf>
    <xf numFmtId="0" fontId="32" fillId="0" borderId="26" xfId="78" applyFont="1" applyBorder="1" applyAlignment="1" applyProtection="1">
      <alignment horizontal="center" vertical="center" wrapText="1"/>
      <protection hidden="1"/>
    </xf>
    <xf numFmtId="0" fontId="29" fillId="0" borderId="45" xfId="78" applyFont="1" applyBorder="1" applyAlignment="1" applyProtection="1">
      <alignment horizontal="center" vertical="center" wrapText="1"/>
      <protection hidden="1"/>
    </xf>
    <xf numFmtId="0" fontId="29" fillId="0" borderId="25" xfId="78" applyFont="1" applyBorder="1" applyAlignment="1" applyProtection="1">
      <alignment horizontal="center" vertical="center" wrapText="1"/>
      <protection hidden="1"/>
    </xf>
    <xf numFmtId="0" fontId="29" fillId="0" borderId="10" xfId="78" applyFont="1" applyBorder="1" applyAlignment="1" applyProtection="1">
      <alignment horizontal="center" vertical="center" wrapText="1"/>
      <protection hidden="1"/>
    </xf>
    <xf numFmtId="0" fontId="29" fillId="0" borderId="46" xfId="78" applyFont="1" applyBorder="1" applyAlignment="1" applyProtection="1">
      <alignment horizontal="center" vertical="center" textRotation="90" wrapText="1"/>
      <protection hidden="1"/>
    </xf>
    <xf numFmtId="0" fontId="29" fillId="0" borderId="10" xfId="78" applyFont="1" applyBorder="1" applyAlignment="1" applyProtection="1">
      <alignment horizontal="center" vertical="center" textRotation="90" wrapText="1"/>
      <protection hidden="1"/>
    </xf>
    <xf numFmtId="0" fontId="29" fillId="0" borderId="45" xfId="78" applyFont="1" applyFill="1" applyBorder="1" applyAlignment="1" applyProtection="1">
      <alignment horizontal="center" vertical="center" wrapText="1"/>
      <protection hidden="1"/>
    </xf>
    <xf numFmtId="0" fontId="29" fillId="0" borderId="10" xfId="78" applyFont="1" applyFill="1" applyBorder="1" applyAlignment="1" applyProtection="1">
      <alignment horizontal="center" vertical="center" wrapText="1"/>
      <protection hidden="1"/>
    </xf>
  </cellXfs>
  <cellStyles count="2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8"/>
    <cellStyle name="20% - Акцент1 3" xfId="86"/>
    <cellStyle name="20% - Акцент1 3 2" xfId="116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alculation 2" xfId="124"/>
    <cellStyle name="Calculation 2 2" xfId="151"/>
    <cellStyle name="Calculation 2 2 2" xfId="251"/>
    <cellStyle name="Calculation 2 2 3" xfId="217"/>
    <cellStyle name="Calculation 2 3" xfId="161"/>
    <cellStyle name="Calculation 2 3 2" xfId="227"/>
    <cellStyle name="Calculation 2 4" xfId="191"/>
    <cellStyle name="Calculation 3" xfId="125"/>
    <cellStyle name="Calculation 3 2" xfId="162"/>
    <cellStyle name="Calculation 3 2 2" xfId="228"/>
    <cellStyle name="Calculation 3 3" xfId="192"/>
    <cellStyle name="Calculation 4" xfId="172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put 2" xfId="92"/>
    <cellStyle name="Input 2 2" xfId="142"/>
    <cellStyle name="Input 2 2 2" xfId="243"/>
    <cellStyle name="Input 2 2 3" xfId="208"/>
    <cellStyle name="Input 2 3" xfId="153"/>
    <cellStyle name="Input 2 3 2" xfId="219"/>
    <cellStyle name="Input 2 4" xfId="183"/>
    <cellStyle name="Input 3" xfId="126"/>
    <cellStyle name="Input 3 2" xfId="163"/>
    <cellStyle name="Input 3 2 2" xfId="229"/>
    <cellStyle name="Input 3 3" xfId="193"/>
    <cellStyle name="Input 4" xfId="173"/>
    <cellStyle name="Linked Cell" xfId="54"/>
    <cellStyle name="Neutral" xfId="55"/>
    <cellStyle name="Note" xfId="56"/>
    <cellStyle name="Note 2" xfId="123"/>
    <cellStyle name="Note 2 2" xfId="150"/>
    <cellStyle name="Note 2 2 2" xfId="250"/>
    <cellStyle name="Note 2 2 3" xfId="216"/>
    <cellStyle name="Note 2 3" xfId="160"/>
    <cellStyle name="Note 2 3 2" xfId="226"/>
    <cellStyle name="Note 2 4" xfId="190"/>
    <cellStyle name="Note 3" xfId="127"/>
    <cellStyle name="Note 3 2" xfId="164"/>
    <cellStyle name="Note 3 2 2" xfId="230"/>
    <cellStyle name="Note 3 3" xfId="194"/>
    <cellStyle name="Note 4" xfId="140"/>
    <cellStyle name="Note 4 2" xfId="206"/>
    <cellStyle name="Note 5" xfId="174"/>
    <cellStyle name="Output" xfId="57"/>
    <cellStyle name="Output 2" xfId="91"/>
    <cellStyle name="Output 2 2" xfId="141"/>
    <cellStyle name="Output 2 2 2" xfId="242"/>
    <cellStyle name="Output 2 2 3" xfId="207"/>
    <cellStyle name="Output 2 3" xfId="152"/>
    <cellStyle name="Output 2 3 2" xfId="218"/>
    <cellStyle name="Output 2 4" xfId="238"/>
    <cellStyle name="Output 2 5" xfId="182"/>
    <cellStyle name="Output 3" xfId="128"/>
    <cellStyle name="Output 3 2" xfId="165"/>
    <cellStyle name="Output 3 2 2" xfId="231"/>
    <cellStyle name="Output 3 3" xfId="195"/>
    <cellStyle name="Output 4" xfId="139"/>
    <cellStyle name="Output 4 2" xfId="205"/>
    <cellStyle name="Output 5" xfId="175"/>
    <cellStyle name="Title" xfId="58"/>
    <cellStyle name="Total" xfId="59"/>
    <cellStyle name="Total 2" xfId="122"/>
    <cellStyle name="Total 2 2" xfId="149"/>
    <cellStyle name="Total 2 2 2" xfId="249"/>
    <cellStyle name="Total 2 2 3" xfId="215"/>
    <cellStyle name="Total 2 3" xfId="159"/>
    <cellStyle name="Total 2 3 2" xfId="225"/>
    <cellStyle name="Total 2 4" xfId="241"/>
    <cellStyle name="Total 2 5" xfId="189"/>
    <cellStyle name="Total 3" xfId="129"/>
    <cellStyle name="Total 3 2" xfId="166"/>
    <cellStyle name="Total 3 2 2" xfId="232"/>
    <cellStyle name="Total 3 3" xfId="196"/>
    <cellStyle name="Total 4" xfId="138"/>
    <cellStyle name="Total 4 2" xfId="204"/>
    <cellStyle name="Total 5" xfId="176"/>
    <cellStyle name="Warning Text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вод  2 2" xfId="117"/>
    <cellStyle name="Ввод  2 2 2" xfId="144"/>
    <cellStyle name="Ввод  2 2 2 2" xfId="244"/>
    <cellStyle name="Ввод  2 2 2 3" xfId="210"/>
    <cellStyle name="Ввод  2 2 3" xfId="154"/>
    <cellStyle name="Ввод  2 2 3 2" xfId="220"/>
    <cellStyle name="Ввод  2 2 4" xfId="184"/>
    <cellStyle name="Ввод  2 3" xfId="131"/>
    <cellStyle name="Ввод  2 3 2" xfId="168"/>
    <cellStyle name="Ввод  2 3 2 2" xfId="234"/>
    <cellStyle name="Ввод  2 3 3" xfId="198"/>
    <cellStyle name="Ввод  2 4" xfId="177"/>
    <cellStyle name="Вывод 2" xfId="68"/>
    <cellStyle name="Вывод 2 2" xfId="120"/>
    <cellStyle name="Вывод 2 2 2" xfId="147"/>
    <cellStyle name="Вывод 2 2 2 2" xfId="247"/>
    <cellStyle name="Вывод 2 2 2 3" xfId="213"/>
    <cellStyle name="Вывод 2 2 3" xfId="157"/>
    <cellStyle name="Вывод 2 2 3 2" xfId="223"/>
    <cellStyle name="Вывод 2 2 4" xfId="240"/>
    <cellStyle name="Вывод 2 2 5" xfId="187"/>
    <cellStyle name="Вывод 2 3" xfId="130"/>
    <cellStyle name="Вывод 2 3 2" xfId="167"/>
    <cellStyle name="Вывод 2 3 2 2" xfId="233"/>
    <cellStyle name="Вывод 2 3 3" xfId="197"/>
    <cellStyle name="Вывод 2 4" xfId="137"/>
    <cellStyle name="Вывод 2 4 2" xfId="203"/>
    <cellStyle name="Вывод 2 5" xfId="178"/>
    <cellStyle name="Вычисление 2" xfId="69"/>
    <cellStyle name="Вычисление 2 2" xfId="118"/>
    <cellStyle name="Вычисление 2 2 2" xfId="145"/>
    <cellStyle name="Вычисление 2 2 2 2" xfId="245"/>
    <cellStyle name="Вычисление 2 2 2 3" xfId="211"/>
    <cellStyle name="Вычисление 2 2 3" xfId="155"/>
    <cellStyle name="Вычисление 2 2 3 2" xfId="221"/>
    <cellStyle name="Вычисление 2 2 4" xfId="185"/>
    <cellStyle name="Вычисление 2 3" xfId="132"/>
    <cellStyle name="Вычисление 2 3 2" xfId="169"/>
    <cellStyle name="Вычисление 2 3 2 2" xfId="235"/>
    <cellStyle name="Вычисление 2 3 3" xfId="199"/>
    <cellStyle name="Вычисление 2 4" xfId="179"/>
    <cellStyle name="Денежный 2" xfId="87"/>
    <cellStyle name="Денежный 3" xfId="100"/>
    <cellStyle name="Денежный 4" xfId="101"/>
    <cellStyle name="Денежный 5" xfId="102"/>
    <cellStyle name="Денежный 6" xfId="103"/>
    <cellStyle name="Денежный 7" xfId="104"/>
    <cellStyle name="Денежный 8" xfId="105"/>
    <cellStyle name="Денежный 9" xfId="9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Итог 2 2" xfId="119"/>
    <cellStyle name="Итог 2 2 2" xfId="146"/>
    <cellStyle name="Итог 2 2 2 2" xfId="246"/>
    <cellStyle name="Итог 2 2 2 3" xfId="212"/>
    <cellStyle name="Итог 2 2 3" xfId="156"/>
    <cellStyle name="Итог 2 2 3 2" xfId="222"/>
    <cellStyle name="Итог 2 2 4" xfId="239"/>
    <cellStyle name="Итог 2 2 5" xfId="186"/>
    <cellStyle name="Итог 2 3" xfId="133"/>
    <cellStyle name="Итог 2 3 2" xfId="170"/>
    <cellStyle name="Итог 2 3 2 2" xfId="236"/>
    <cellStyle name="Итог 2 3 3" xfId="200"/>
    <cellStyle name="Итог 2 4" xfId="136"/>
    <cellStyle name="Итог 2 4 2" xfId="202"/>
    <cellStyle name="Итог 2 5" xfId="180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10" xfId="106"/>
    <cellStyle name="Обычный 11" xfId="107"/>
    <cellStyle name="Обычный 2" xfId="78"/>
    <cellStyle name="Обычный 2 2" xfId="90"/>
    <cellStyle name="Обычный 2 2 2" xfId="108"/>
    <cellStyle name="Обычный 2 3" xfId="93"/>
    <cellStyle name="Обычный 2 4" xfId="88"/>
    <cellStyle name="Обычный 2 5" xfId="252"/>
    <cellStyle name="Обычный 22" xfId="109"/>
    <cellStyle name="Обычный 3" xfId="1"/>
    <cellStyle name="Обычный 3 2" xfId="97"/>
    <cellStyle name="Обычный 3 3" xfId="110"/>
    <cellStyle name="Обычный 3 4" xfId="135"/>
    <cellStyle name="Обычный 4" xfId="89"/>
    <cellStyle name="Обычный 4 2" xfId="111"/>
    <cellStyle name="Обычный 5" xfId="95"/>
    <cellStyle name="Обычный 6" xfId="96"/>
    <cellStyle name="Обычный 6 2" xfId="112"/>
    <cellStyle name="Обычный 7" xfId="113"/>
    <cellStyle name="Обычный 8" xfId="114"/>
    <cellStyle name="Обычный_Лист1" xfId="79"/>
    <cellStyle name="Плохой 2" xfId="80"/>
    <cellStyle name="Пояснение 2" xfId="81"/>
    <cellStyle name="Примечание 2" xfId="82"/>
    <cellStyle name="Примечание 2 2" xfId="121"/>
    <cellStyle name="Примечание 2 2 2" xfId="148"/>
    <cellStyle name="Примечание 2 2 2 2" xfId="248"/>
    <cellStyle name="Примечание 2 2 2 3" xfId="214"/>
    <cellStyle name="Примечание 2 2 3" xfId="158"/>
    <cellStyle name="Примечание 2 2 3 2" xfId="224"/>
    <cellStyle name="Примечание 2 2 4" xfId="188"/>
    <cellStyle name="Примечание 2 3" xfId="134"/>
    <cellStyle name="Примечание 2 3 2" xfId="171"/>
    <cellStyle name="Примечание 2 3 2 2" xfId="237"/>
    <cellStyle name="Примечание 2 3 3" xfId="201"/>
    <cellStyle name="Примечание 2 4" xfId="143"/>
    <cellStyle name="Примечание 2 4 2" xfId="209"/>
    <cellStyle name="Примечание 2 5" xfId="181"/>
    <cellStyle name="Процентный 2" xfId="94"/>
    <cellStyle name="Связанная ячейка 2" xfId="83"/>
    <cellStyle name="Текст предупреждения 2" xfId="84"/>
    <cellStyle name="Финансовый 2" xfId="115"/>
    <cellStyle name="Хороший 2" xfId="85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2-3/Documents/&#1089;&#1087;&#1080;&#1089;&#1086;&#1082;%20&#1074;&#1099;&#1087;&#1072;&#1076;&#1072;&#1102;&#1097;&#1077;&#1075;&#1086;%20&#1089;&#1087;&#1080;&#108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АДФ</v>
          </cell>
          <cell r="B2">
            <v>1</v>
          </cell>
          <cell r="D2" t="str">
            <v>Архитектура</v>
          </cell>
          <cell r="E2" t="str">
            <v>010100</v>
          </cell>
        </row>
        <row r="3">
          <cell r="A3" t="str">
            <v>БГФ</v>
          </cell>
          <cell r="B3">
            <v>2</v>
          </cell>
          <cell r="C3" t="str">
            <v>зачет</v>
          </cell>
          <cell r="D3" t="str">
            <v>Безопасность технологических процессов и производств</v>
          </cell>
          <cell r="E3" t="str">
            <v>010300</v>
          </cell>
        </row>
        <row r="4">
          <cell r="A4" t="str">
            <v>ГРФ</v>
          </cell>
          <cell r="C4" t="str">
            <v>курсовая работа</v>
          </cell>
          <cell r="D4" t="str">
            <v>Биология</v>
          </cell>
          <cell r="E4" t="str">
            <v>010400</v>
          </cell>
        </row>
        <row r="5">
          <cell r="A5" t="str">
            <v>ГФ</v>
          </cell>
          <cell r="C5" t="str">
            <v>практика</v>
          </cell>
          <cell r="D5" t="str">
            <v xml:space="preserve">Водоснабжение и водоотведение </v>
          </cell>
          <cell r="E5" t="str">
            <v>011200</v>
          </cell>
        </row>
        <row r="6">
          <cell r="A6" t="str">
            <v>ИЗФИР</v>
          </cell>
          <cell r="D6" t="str">
            <v>География</v>
          </cell>
          <cell r="E6" t="str">
            <v>011800</v>
          </cell>
        </row>
        <row r="7">
          <cell r="A7" t="str">
            <v>ИМИ</v>
          </cell>
          <cell r="D7" t="str">
            <v>Горное дело</v>
          </cell>
          <cell r="E7" t="str">
            <v>020201</v>
          </cell>
        </row>
        <row r="8">
          <cell r="A8" t="str">
            <v>ИП</v>
          </cell>
          <cell r="D8" t="str">
            <v>Государственное муниципальное управление</v>
          </cell>
          <cell r="E8" t="str">
            <v>020400</v>
          </cell>
        </row>
        <row r="9">
          <cell r="A9" t="str">
            <v>ИТИ</v>
          </cell>
          <cell r="D9" t="str">
            <v>Журналистика</v>
          </cell>
          <cell r="E9" t="str">
            <v>021000</v>
          </cell>
        </row>
        <row r="10">
          <cell r="A10" t="str">
            <v>ИФ</v>
          </cell>
          <cell r="D10" t="str">
            <v>Землеустройство и кадастры</v>
          </cell>
          <cell r="E10" t="str">
            <v>022000</v>
          </cell>
        </row>
        <row r="11">
          <cell r="A11" t="str">
            <v>ИФКиС</v>
          </cell>
          <cell r="D11" t="str">
            <v>Инфокоммуникационные технологии и системы связи</v>
          </cell>
          <cell r="E11" t="str">
            <v>030300</v>
          </cell>
        </row>
        <row r="12">
          <cell r="A12" t="str">
            <v>ИЯКН</v>
          </cell>
          <cell r="D12" t="str">
            <v>Информатика и вычислительная техника</v>
          </cell>
          <cell r="E12" t="str">
            <v>030600</v>
          </cell>
        </row>
        <row r="13">
          <cell r="A13" t="str">
            <v>МИ</v>
          </cell>
          <cell r="D13" t="str">
            <v>История</v>
          </cell>
          <cell r="E13" t="str">
            <v>030900</v>
          </cell>
        </row>
        <row r="14">
          <cell r="A14" t="str">
            <v>МПТИ</v>
          </cell>
          <cell r="D14" t="str">
            <v>Компьютерные системы и комплексы</v>
          </cell>
          <cell r="E14" t="str">
            <v>031300</v>
          </cell>
        </row>
        <row r="15">
          <cell r="A15" t="str">
            <v>НТИ</v>
          </cell>
          <cell r="D15" t="str">
            <v>Культурология</v>
          </cell>
          <cell r="E15" t="str">
            <v>031600</v>
          </cell>
        </row>
        <row r="16">
          <cell r="A16" t="str">
            <v>ПИ</v>
          </cell>
          <cell r="D16" t="str">
            <v>Лечебное дело</v>
          </cell>
          <cell r="E16" t="str">
            <v>032700</v>
          </cell>
        </row>
        <row r="17">
          <cell r="A17" t="str">
            <v>ТИ</v>
          </cell>
          <cell r="D17" t="str">
            <v>Лингвистика</v>
          </cell>
          <cell r="E17" t="str">
            <v>033000</v>
          </cell>
        </row>
        <row r="18">
          <cell r="A18" t="str">
            <v>ФЛФ</v>
          </cell>
          <cell r="D18" t="str">
            <v>Математика</v>
          </cell>
          <cell r="E18" t="str">
            <v>034300</v>
          </cell>
        </row>
        <row r="19">
          <cell r="A19" t="str">
            <v>ФТИ</v>
          </cell>
          <cell r="D19" t="str">
            <v>Машиностроение</v>
          </cell>
          <cell r="E19" t="str">
            <v>034400</v>
          </cell>
        </row>
        <row r="20">
          <cell r="A20" t="str">
            <v>ФЭИ</v>
          </cell>
          <cell r="D20" t="str">
            <v xml:space="preserve">Медико-профилактическое дело </v>
          </cell>
          <cell r="E20" t="str">
            <v>035700</v>
          </cell>
        </row>
        <row r="21">
          <cell r="A21" t="str">
            <v>ЧФ</v>
          </cell>
          <cell r="D21" t="str">
            <v>Мененджмент</v>
          </cell>
          <cell r="E21" t="str">
            <v>040100</v>
          </cell>
        </row>
        <row r="22">
          <cell r="A22" t="str">
            <v>ЮФ</v>
          </cell>
          <cell r="D22" t="str">
            <v>Наземные транспортно-технологические комплексы</v>
          </cell>
          <cell r="E22" t="str">
            <v>040400</v>
          </cell>
        </row>
        <row r="23">
          <cell r="D23" t="str">
            <v>Народная художественная культура</v>
          </cell>
          <cell r="E23" t="str">
            <v>050100</v>
          </cell>
        </row>
        <row r="24">
          <cell r="D24" t="str">
            <v>Нефтегазовое дело</v>
          </cell>
          <cell r="E24" t="str">
            <v>050400</v>
          </cell>
        </row>
        <row r="25">
          <cell r="D25" t="str">
            <v>Педагогическое образование</v>
          </cell>
          <cell r="E25" t="str">
            <v>050700</v>
          </cell>
        </row>
        <row r="26">
          <cell r="D26" t="str">
            <v>Педиатрия</v>
          </cell>
          <cell r="E26" t="str">
            <v>051000</v>
          </cell>
        </row>
        <row r="27">
          <cell r="D27" t="str">
            <v>Прикладная геология</v>
          </cell>
          <cell r="E27" t="str">
            <v>060101</v>
          </cell>
        </row>
        <row r="28">
          <cell r="D28" t="str">
            <v>Прикладная информатика</v>
          </cell>
          <cell r="E28" t="str">
            <v>060103</v>
          </cell>
        </row>
        <row r="29">
          <cell r="D29" t="str">
            <v>Прикладная математика и информатика</v>
          </cell>
          <cell r="E29" t="str">
            <v>060105</v>
          </cell>
        </row>
        <row r="30">
          <cell r="D30" t="str">
            <v>Программирование в компьютерных системах</v>
          </cell>
          <cell r="E30" t="str">
            <v>060201</v>
          </cell>
        </row>
        <row r="31">
          <cell r="D31" t="str">
            <v>Профессиональное обучение (по отраслям)</v>
          </cell>
          <cell r="E31" t="str">
            <v>060301</v>
          </cell>
        </row>
        <row r="32">
          <cell r="D32" t="str">
            <v>Психология</v>
          </cell>
          <cell r="E32" t="str">
            <v>071500</v>
          </cell>
        </row>
        <row r="33">
          <cell r="D33" t="str">
            <v>Психолого-педагогическое образование</v>
          </cell>
          <cell r="E33" t="str">
            <v>080100</v>
          </cell>
        </row>
        <row r="34">
          <cell r="D34" t="str">
            <v>Радиотехника</v>
          </cell>
          <cell r="E34" t="str">
            <v>080200</v>
          </cell>
        </row>
        <row r="35">
          <cell r="D35" t="str">
            <v>Радиофизика</v>
          </cell>
          <cell r="E35" t="str">
            <v>080400</v>
          </cell>
        </row>
        <row r="36">
          <cell r="D36" t="str">
            <v>Реклама и связи с общественностью</v>
          </cell>
          <cell r="E36" t="str">
            <v>081100</v>
          </cell>
        </row>
        <row r="37">
          <cell r="D37" t="str">
            <v xml:space="preserve">Сварочное производство </v>
          </cell>
          <cell r="E37" t="str">
            <v>100100</v>
          </cell>
        </row>
        <row r="38">
          <cell r="D38" t="str">
            <v>Сервис</v>
          </cell>
          <cell r="E38" t="str">
            <v>100400</v>
          </cell>
        </row>
        <row r="39">
          <cell r="D39" t="str">
            <v>Социальная работа</v>
          </cell>
          <cell r="E39" t="str">
            <v>120700</v>
          </cell>
        </row>
        <row r="40">
          <cell r="D40" t="str">
            <v>Социология</v>
          </cell>
          <cell r="E40" t="str">
            <v>130101</v>
          </cell>
        </row>
        <row r="41">
          <cell r="D41" t="str">
            <v>Специальное (дефектологическое) образование</v>
          </cell>
          <cell r="E41" t="str">
            <v>130102</v>
          </cell>
        </row>
        <row r="42">
          <cell r="D42" t="str">
            <v>Стоматология</v>
          </cell>
          <cell r="E42" t="str">
            <v>130400</v>
          </cell>
        </row>
        <row r="43">
          <cell r="D43" t="str">
            <v>Строительство</v>
          </cell>
          <cell r="E43" t="str">
            <v>131000</v>
          </cell>
        </row>
        <row r="44">
          <cell r="D44" t="str">
            <v>Строительство и эксплуатация зданий и сооружений</v>
          </cell>
          <cell r="E44" t="str">
            <v>140100</v>
          </cell>
        </row>
        <row r="45">
          <cell r="D45" t="str">
            <v xml:space="preserve"> Теплоэнергетика и теплотехника</v>
          </cell>
          <cell r="E45" t="str">
            <v>140400</v>
          </cell>
        </row>
        <row r="46">
          <cell r="D46" t="str">
            <v>Технология геологической разведки</v>
          </cell>
          <cell r="E46" t="str">
            <v>140800</v>
          </cell>
        </row>
        <row r="47">
          <cell r="D47" t="str">
            <v>Технология художественной обработки материалов</v>
          </cell>
          <cell r="E47" t="str">
            <v>150700</v>
          </cell>
        </row>
        <row r="48">
          <cell r="D48" t="str">
            <v>Техносферная безопасность</v>
          </cell>
          <cell r="E48" t="str">
            <v>190100</v>
          </cell>
        </row>
        <row r="49">
          <cell r="D49" t="str">
            <v>Туризм</v>
          </cell>
          <cell r="E49" t="str">
            <v>190600</v>
          </cell>
        </row>
        <row r="50">
          <cell r="D50" t="str">
            <v>Управление персоналом</v>
          </cell>
          <cell r="E50" t="str">
            <v>210400</v>
          </cell>
        </row>
        <row r="51">
          <cell r="D51" t="str">
            <v>Фармация</v>
          </cell>
          <cell r="E51" t="str">
            <v>210700</v>
          </cell>
        </row>
        <row r="52">
          <cell r="D52" t="str">
            <v>Физика</v>
          </cell>
          <cell r="E52" t="str">
            <v>230100</v>
          </cell>
        </row>
        <row r="53">
          <cell r="D53" t="str">
            <v>Филология</v>
          </cell>
          <cell r="E53" t="str">
            <v>230700</v>
          </cell>
        </row>
        <row r="54">
          <cell r="D54" t="str">
            <v>Фундаментальная и прикладная химия</v>
          </cell>
          <cell r="E54" t="str">
            <v>240100</v>
          </cell>
        </row>
        <row r="55">
          <cell r="D55" t="str">
            <v>Фундаментальные информатика и информационные технологии</v>
          </cell>
          <cell r="E55" t="str">
            <v>250400</v>
          </cell>
        </row>
        <row r="56">
          <cell r="D56" t="str">
            <v xml:space="preserve">Химическая технология </v>
          </cell>
          <cell r="E56" t="str">
            <v>261400</v>
          </cell>
        </row>
        <row r="57">
          <cell r="D57" t="str">
            <v>Экология и природопользование</v>
          </cell>
          <cell r="E57" t="str">
            <v>270100</v>
          </cell>
        </row>
        <row r="58">
          <cell r="D58" t="str">
            <v>Экономика</v>
          </cell>
          <cell r="E58" t="str">
            <v>270800</v>
          </cell>
        </row>
        <row r="59">
          <cell r="D59" t="str">
            <v>Юриспруденция</v>
          </cell>
          <cell r="E59" t="str">
            <v>280700</v>
          </cell>
        </row>
        <row r="60">
          <cell r="D60" t="str">
            <v>Ядерные физика и технологии</v>
          </cell>
          <cell r="E60" t="str">
            <v>280700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U13" activePane="bottomRight" state="frozen"/>
      <selection pane="topRight" activeCell="C1" sqref="C1"/>
      <selection pane="bottomLeft" activeCell="A14" sqref="A14"/>
      <selection pane="bottomRight" activeCell="AR22" sqref="AR22"/>
    </sheetView>
  </sheetViews>
  <sheetFormatPr defaultRowHeight="15"/>
  <cols>
    <col min="1" max="1" width="3.5703125" style="20" customWidth="1"/>
    <col min="2" max="2" width="35.5703125" style="20" customWidth="1"/>
    <col min="3" max="3" width="11.42578125" style="20" customWidth="1"/>
    <col min="4" max="4" width="6.7109375" style="20" customWidth="1"/>
    <col min="5" max="5" width="7.42578125" style="20" customWidth="1"/>
    <col min="6" max="6" width="7.28515625" style="20" customWidth="1"/>
    <col min="7" max="7" width="7.140625" style="20" customWidth="1"/>
    <col min="8" max="8" width="7.28515625" style="20" customWidth="1"/>
    <col min="9" max="9" width="8" style="20" customWidth="1"/>
    <col min="10" max="10" width="7.28515625" style="20" customWidth="1"/>
    <col min="11" max="11" width="8" style="20" customWidth="1"/>
    <col min="12" max="12" width="7.28515625" style="20" customWidth="1"/>
    <col min="13" max="13" width="8.7109375" style="20" customWidth="1"/>
    <col min="14" max="16" width="7.28515625" style="20" customWidth="1"/>
    <col min="17" max="17" width="8.7109375" style="20" customWidth="1"/>
    <col min="18" max="18" width="7.28515625" style="20" customWidth="1"/>
    <col min="19" max="19" width="8.5703125" style="20" customWidth="1"/>
    <col min="20" max="21" width="7.140625" style="20" customWidth="1"/>
    <col min="22" max="22" width="7.42578125" style="20" customWidth="1"/>
    <col min="23" max="23" width="7.28515625" style="20" customWidth="1"/>
    <col min="24" max="24" width="7.140625" style="20" customWidth="1"/>
    <col min="25" max="25" width="8.140625" style="20" customWidth="1"/>
    <col min="26" max="26" width="7.28515625" style="20" customWidth="1"/>
    <col min="27" max="27" width="7.140625" style="20" customWidth="1"/>
    <col min="28" max="28" width="8" style="20" customWidth="1"/>
    <col min="29" max="29" width="7.28515625" style="20" customWidth="1"/>
    <col min="30" max="30" width="7.140625" style="20" customWidth="1"/>
    <col min="31" max="31" width="7.7109375" style="20" customWidth="1"/>
    <col min="32" max="32" width="7.28515625" style="20" customWidth="1"/>
    <col min="33" max="33" width="7.140625" style="20" customWidth="1"/>
    <col min="34" max="34" width="7.85546875" style="20" customWidth="1"/>
    <col min="35" max="35" width="7.28515625" style="20" customWidth="1"/>
    <col min="36" max="36" width="7.140625" style="20" customWidth="1"/>
    <col min="37" max="37" width="8.140625" style="20" customWidth="1"/>
    <col min="38" max="38" width="7.28515625" style="20" customWidth="1"/>
    <col min="39" max="39" width="7.140625" style="20" customWidth="1"/>
    <col min="40" max="40" width="8.140625" style="20" customWidth="1"/>
    <col min="41" max="41" width="7.28515625" style="20" customWidth="1"/>
    <col min="42" max="42" width="7.140625" style="20" customWidth="1"/>
    <col min="43" max="43" width="10.85546875" style="20" customWidth="1"/>
    <col min="44" max="44" width="14.85546875" style="20" customWidth="1"/>
    <col min="45" max="45" width="13.42578125" style="20" customWidth="1"/>
    <col min="46" max="16384" width="9.140625" style="20"/>
  </cols>
  <sheetData>
    <row r="1" spans="1:45" s="14" customForma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5" s="14" customFormat="1" ht="16.5" thickBo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s="3" customFormat="1">
      <c r="A3" s="4"/>
      <c r="B3" s="5" t="s">
        <v>4</v>
      </c>
      <c r="C3" s="12" t="s">
        <v>13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3" t="s">
        <v>14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3" t="s">
        <v>10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6" t="s">
        <v>23</v>
      </c>
      <c r="C6" s="13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5" t="s">
        <v>51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55" t="s">
        <v>5</v>
      </c>
      <c r="B9" s="56" t="s">
        <v>17</v>
      </c>
      <c r="C9" s="56" t="s"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5" t="s">
        <v>18</v>
      </c>
      <c r="AR9" s="55"/>
      <c r="AS9" s="57" t="s">
        <v>22</v>
      </c>
    </row>
    <row r="10" spans="1:45" s="3" customFormat="1" ht="72.75" customHeight="1" thickBot="1">
      <c r="A10" s="55"/>
      <c r="B10" s="56"/>
      <c r="C10" s="43" t="s">
        <v>38</v>
      </c>
      <c r="D10" s="50" t="s">
        <v>78</v>
      </c>
      <c r="E10" s="44" t="s">
        <v>39</v>
      </c>
      <c r="F10" s="50" t="s">
        <v>65</v>
      </c>
      <c r="G10" s="44" t="s">
        <v>40</v>
      </c>
      <c r="H10" s="50" t="s">
        <v>75</v>
      </c>
      <c r="I10" s="44" t="s">
        <v>41</v>
      </c>
      <c r="J10" s="50" t="s">
        <v>74</v>
      </c>
      <c r="K10" s="44" t="s">
        <v>46</v>
      </c>
      <c r="L10" s="60" t="s">
        <v>77</v>
      </c>
      <c r="M10" s="21" t="s">
        <v>21</v>
      </c>
      <c r="N10" s="50" t="s">
        <v>20</v>
      </c>
      <c r="O10" s="21" t="s">
        <v>21</v>
      </c>
      <c r="P10" s="60" t="s">
        <v>20</v>
      </c>
      <c r="Q10" s="21" t="s">
        <v>21</v>
      </c>
      <c r="R10" s="50" t="s">
        <v>20</v>
      </c>
      <c r="S10" s="44" t="s">
        <v>43</v>
      </c>
      <c r="T10" s="50" t="s">
        <v>71</v>
      </c>
      <c r="U10" s="49" t="s">
        <v>27</v>
      </c>
      <c r="V10" s="44" t="s">
        <v>44</v>
      </c>
      <c r="W10" s="50" t="s">
        <v>76</v>
      </c>
      <c r="X10" s="49" t="s">
        <v>27</v>
      </c>
      <c r="Y10" s="45" t="s">
        <v>47</v>
      </c>
      <c r="Z10" s="50" t="s">
        <v>73</v>
      </c>
      <c r="AA10" s="49" t="s">
        <v>27</v>
      </c>
      <c r="AB10" s="45" t="s">
        <v>48</v>
      </c>
      <c r="AC10" s="50" t="s">
        <v>71</v>
      </c>
      <c r="AD10" s="49" t="s">
        <v>27</v>
      </c>
      <c r="AE10" s="45" t="s">
        <v>42</v>
      </c>
      <c r="AF10" s="50" t="s">
        <v>68</v>
      </c>
      <c r="AG10" s="49" t="s">
        <v>27</v>
      </c>
      <c r="AH10" s="45" t="s">
        <v>49</v>
      </c>
      <c r="AI10" s="50" t="s">
        <v>72</v>
      </c>
      <c r="AJ10" s="49" t="s">
        <v>27</v>
      </c>
      <c r="AK10" s="45" t="s">
        <v>50</v>
      </c>
      <c r="AL10" s="50" t="s">
        <v>77</v>
      </c>
      <c r="AM10" s="49" t="s">
        <v>27</v>
      </c>
      <c r="AN10" s="34" t="s">
        <v>21</v>
      </c>
      <c r="AO10" s="50" t="s">
        <v>20</v>
      </c>
      <c r="AP10" s="49" t="s">
        <v>27</v>
      </c>
      <c r="AQ10" s="57" t="s">
        <v>9</v>
      </c>
      <c r="AR10" s="62" t="s">
        <v>19</v>
      </c>
      <c r="AS10" s="58"/>
    </row>
    <row r="11" spans="1:45" s="3" customFormat="1" ht="20.25" customHeight="1">
      <c r="A11" s="55"/>
      <c r="B11" s="36" t="s">
        <v>6</v>
      </c>
      <c r="C11" s="32" t="s">
        <v>11</v>
      </c>
      <c r="D11" s="50"/>
      <c r="E11" s="32" t="s">
        <v>11</v>
      </c>
      <c r="F11" s="50"/>
      <c r="G11" s="32" t="s">
        <v>11</v>
      </c>
      <c r="H11" s="50"/>
      <c r="I11" s="32" t="s">
        <v>11</v>
      </c>
      <c r="J11" s="50"/>
      <c r="K11" s="32" t="s">
        <v>11</v>
      </c>
      <c r="L11" s="61"/>
      <c r="M11" s="32"/>
      <c r="N11" s="50"/>
      <c r="O11" s="32"/>
      <c r="P11" s="61"/>
      <c r="Q11" s="32"/>
      <c r="R11" s="50"/>
      <c r="S11" s="32" t="s">
        <v>12</v>
      </c>
      <c r="T11" s="50"/>
      <c r="U11" s="49"/>
      <c r="V11" s="32" t="s">
        <v>45</v>
      </c>
      <c r="W11" s="50"/>
      <c r="X11" s="49"/>
      <c r="Y11" s="35" t="s">
        <v>7</v>
      </c>
      <c r="Z11" s="50"/>
      <c r="AA11" s="49"/>
      <c r="AB11" s="37" t="s">
        <v>7</v>
      </c>
      <c r="AC11" s="50"/>
      <c r="AD11" s="49"/>
      <c r="AE11" s="37" t="s">
        <v>7</v>
      </c>
      <c r="AF11" s="50"/>
      <c r="AG11" s="49"/>
      <c r="AH11" s="37" t="s">
        <v>7</v>
      </c>
      <c r="AI11" s="50"/>
      <c r="AJ11" s="49"/>
      <c r="AK11" s="37" t="s">
        <v>7</v>
      </c>
      <c r="AL11" s="50"/>
      <c r="AM11" s="49"/>
      <c r="AN11" s="35"/>
      <c r="AO11" s="50"/>
      <c r="AP11" s="49"/>
      <c r="AQ11" s="59"/>
      <c r="AR11" s="63"/>
      <c r="AS11" s="59"/>
    </row>
    <row r="12" spans="1:45" s="3" customFormat="1" ht="15.75" thickBot="1">
      <c r="A12" s="35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5">
        <v>18</v>
      </c>
      <c r="T12" s="35">
        <v>19</v>
      </c>
      <c r="U12" s="35">
        <v>20</v>
      </c>
      <c r="V12" s="35">
        <v>21</v>
      </c>
      <c r="W12" s="35">
        <v>22</v>
      </c>
      <c r="X12" s="35">
        <v>23</v>
      </c>
      <c r="Y12" s="35">
        <v>24</v>
      </c>
      <c r="Z12" s="35">
        <v>25</v>
      </c>
      <c r="AA12" s="35">
        <v>26</v>
      </c>
      <c r="AB12" s="35">
        <v>27</v>
      </c>
      <c r="AC12" s="35">
        <v>28</v>
      </c>
      <c r="AD12" s="35">
        <v>29</v>
      </c>
      <c r="AE12" s="35">
        <v>30</v>
      </c>
      <c r="AF12" s="35">
        <v>31</v>
      </c>
      <c r="AG12" s="35">
        <v>32</v>
      </c>
      <c r="AH12" s="35">
        <v>33</v>
      </c>
      <c r="AI12" s="35">
        <v>34</v>
      </c>
      <c r="AJ12" s="35">
        <v>35</v>
      </c>
      <c r="AK12" s="35">
        <v>36</v>
      </c>
      <c r="AL12" s="35">
        <v>37</v>
      </c>
      <c r="AM12" s="35">
        <v>38</v>
      </c>
      <c r="AN12" s="35">
        <v>39</v>
      </c>
      <c r="AO12" s="35">
        <v>40</v>
      </c>
      <c r="AP12" s="35">
        <v>41</v>
      </c>
      <c r="AQ12" s="35">
        <v>42</v>
      </c>
      <c r="AR12" s="35">
        <v>43</v>
      </c>
      <c r="AS12" s="35">
        <v>44</v>
      </c>
    </row>
    <row r="13" spans="1:45" s="3" customFormat="1" ht="16.5" thickBot="1">
      <c r="A13" s="33">
        <v>1</v>
      </c>
      <c r="B13" s="41" t="s">
        <v>28</v>
      </c>
      <c r="C13" s="22"/>
      <c r="D13" s="19" t="str">
        <f>IF(OR(C13&lt;0,C13&gt;100),"ОШИБКА",IF(C13&gt;=60,"зач.",IF(C13&lt;60,"незач.")))</f>
        <v>незач.</v>
      </c>
      <c r="E13" s="22">
        <v>60</v>
      </c>
      <c r="F13" s="19" t="str">
        <f>IF(OR(E13&lt;0,E13&gt;100),"ОШИБКА",IF(E13&gt;=60,"зач.",IF(E13&lt;60,"незач.")))</f>
        <v>зач.</v>
      </c>
      <c r="G13" s="23">
        <v>60</v>
      </c>
      <c r="H13" s="19" t="str">
        <f t="shared" ref="H13:H52" si="0">IF(OR(G13&lt;0,G13&gt;100),"ОШИБКА",IF(G13&gt;=60,"зач.",IF(G13&lt;60,"незач.")))</f>
        <v>зач.</v>
      </c>
      <c r="I13" s="23">
        <v>75</v>
      </c>
      <c r="J13" s="19" t="str">
        <f>IF(OR(I13&lt;0,I13&gt;100),"ОШИБКА",IF(I13&gt;=60,"зач.",IF(I13&lt;60,"незач.")))</f>
        <v>зач.</v>
      </c>
      <c r="K13" s="23">
        <v>70</v>
      </c>
      <c r="L13" s="19" t="str">
        <f>IF(OR(K13&lt;0,K13&gt;100),"ОШИБКА",IF(K13&gt;=60,"зач.",IF(K13&lt;60,"незач.")))</f>
        <v>зач.</v>
      </c>
      <c r="M13" s="23"/>
      <c r="N13" s="19" t="str">
        <f>IF(OR(M13&lt;0,M13&gt;100),"ОШИБКА",IF(M13&gt;=60,"зач.",IF(M13&lt;60,"незач.")))</f>
        <v>незач.</v>
      </c>
      <c r="O13" s="23"/>
      <c r="P13" s="19" t="str">
        <f>IF(OR(O13&lt;0,O13&gt;100),"ОШИБКА",IF(O13&gt;=60,"зач.",IF(O13&lt;60,"незач.")))</f>
        <v>незач.</v>
      </c>
      <c r="Q13" s="23"/>
      <c r="R13" s="19" t="str">
        <f>IF(OR(Q13&lt;0,Q13&gt;100),"ОШИБКА",IF(Q13&gt;=60,"зач.",IF(Q13&lt;60,"незач.")))</f>
        <v>незач.</v>
      </c>
      <c r="S13" s="19">
        <v>0</v>
      </c>
      <c r="T13" s="19" t="str">
        <f>IF(OR(S13&lt;0,S13&gt;100),"ОШИБКА",IF(S13&gt;=85,"отл.",IF(S13&gt;=65,"хор.",IF(S13&gt;=55,"удовл.",IF(S13&lt;55,"неуд.")))))</f>
        <v>неуд.</v>
      </c>
      <c r="U13" s="19"/>
      <c r="V13" s="23">
        <v>70</v>
      </c>
      <c r="W13" s="19" t="str">
        <f t="shared" ref="W13:W52" si="1">IF(OR(V13&lt;0,V13&gt;100),"ОШИБКА",IF(V13&gt;=85,"отл.",IF(V13&gt;=65,"хор.",IF(V13&gt;=55,"удовл.",IF(V13&lt;55,"неуд.")))))</f>
        <v>хор.</v>
      </c>
      <c r="X13" s="19"/>
      <c r="Y13" s="23">
        <v>21.3</v>
      </c>
      <c r="Z13" s="19" t="str">
        <f>IF(OR(Y13&lt;0,Y13&gt;100),"ОШИБКА",IF(Y13&gt;=85,"отл.",IF(Y13&gt;=65,"хор.",IF(Y13&gt;=55,"удовл.",IF(Y13&lt;55,"неуд.")))))</f>
        <v>неуд.</v>
      </c>
      <c r="AA13" s="19"/>
      <c r="AB13" s="23">
        <v>65</v>
      </c>
      <c r="AC13" s="19" t="str">
        <f>IF(OR(AB13&lt;0,AB13&gt;100),"ОШИБКА",IF(AB13&gt;=85,"отл.",IF(AB13&gt;=65,"хор.",IF(AB13&gt;=55,"удовл.",IF(AB13&lt;55,"неуд.")))))</f>
        <v>хор.</v>
      </c>
      <c r="AD13" s="19">
        <v>0</v>
      </c>
      <c r="AE13" s="23">
        <v>55</v>
      </c>
      <c r="AF13" s="19" t="str">
        <f>IF(OR(AE13&lt;0,AE13&gt;100),"ОШИБКА",IF(AE13&gt;=85,"отл.",IF(AE13&gt;=65,"хор.",IF(AE13&gt;=55,"удовл.",IF(AE13&lt;55,"неуд.")))))</f>
        <v>удовл.</v>
      </c>
      <c r="AG13" s="19">
        <v>0</v>
      </c>
      <c r="AH13" s="19">
        <v>70.48</v>
      </c>
      <c r="AI13" s="19" t="str">
        <f>IF(OR(AH13&lt;0,AH13&gt;100),"ОШИБКА",IF(AH13&gt;=85,"отл.",IF(AH13&gt;=65,"хор.",IF(AH13&gt;=55,"удовл.",IF(AH13&lt;55,"неуд.")))))</f>
        <v>хор.</v>
      </c>
      <c r="AJ13" s="19">
        <v>1</v>
      </c>
      <c r="AK13" s="19">
        <v>86</v>
      </c>
      <c r="AL13" s="19" t="str">
        <f>IF(OR(AK13&lt;0,AK13&gt;100),"ОШИБКА",IF(AK13&gt;=85,"отл.",IF(AK13&gt;=65,"хор.",IF(AK13&gt;=55,"удовл.",IF(AK13&lt;55,"неуд.")))))</f>
        <v>отл.</v>
      </c>
      <c r="AM13" s="19">
        <v>0</v>
      </c>
      <c r="AN13" s="19"/>
      <c r="AO13" s="19" t="str">
        <f>IF(OR(AN13&lt;0,AN13&gt;100),"ОШИБКА",IF(AN13&gt;=85,"отл.",IF(AN13&gt;=65,"хор.",IF(AN13&gt;=55,"удовл.",IF(AN13&lt;55,"неуд.")))))</f>
        <v>неуд.</v>
      </c>
      <c r="AP13" s="19"/>
      <c r="AQ13" s="24"/>
      <c r="AR13" s="24"/>
      <c r="AS13" s="25">
        <f t="shared" ref="AS13:AS52" si="2">AVERAGE(C13,E13,G13,I13,K13,M13,O13,Q13,S13,V13,Y13,AB13,AE13,AH13,AK13,AN13)</f>
        <v>57.525454545454544</v>
      </c>
    </row>
    <row r="14" spans="1:45" s="3" customFormat="1" ht="16.5" thickBot="1">
      <c r="A14" s="33">
        <v>2</v>
      </c>
      <c r="B14" s="42" t="s">
        <v>29</v>
      </c>
      <c r="C14" s="22">
        <v>60</v>
      </c>
      <c r="D14" s="19" t="str">
        <f t="shared" ref="D14:D52" si="3">IF(OR(C14&lt;0,C14&gt;100),"ОШИБКА",IF(C14&gt;=60,"зач.",IF(C14&lt;60,"незач.")))</f>
        <v>зач.</v>
      </c>
      <c r="E14" s="22">
        <v>81</v>
      </c>
      <c r="F14" s="19" t="str">
        <f t="shared" ref="F14:F52" si="4">IF(OR(E14&lt;0,E14&gt;100),"ОШИБКА",IF(E14&gt;=60,"зач.",IF(E14&lt;60,"незач.")))</f>
        <v>зач.</v>
      </c>
      <c r="G14" s="23">
        <v>66</v>
      </c>
      <c r="H14" s="19" t="str">
        <f t="shared" si="0"/>
        <v>зач.</v>
      </c>
      <c r="I14" s="26">
        <v>70</v>
      </c>
      <c r="J14" s="19" t="str">
        <f t="shared" ref="J14:J52" si="5">IF(OR(I14&lt;0,I14&gt;100),"ОШИБКА",IF(I14&gt;=60,"зач.",IF(I14&lt;60,"незач.")))</f>
        <v>зач.</v>
      </c>
      <c r="K14" s="26">
        <v>72</v>
      </c>
      <c r="L14" s="19" t="str">
        <f t="shared" ref="L14:L52" si="6">IF(OR(K14&lt;0,K14&gt;100),"ОШИБКА",IF(K14&gt;=60,"зач.",IF(K14&lt;60,"незач.")))</f>
        <v>зач.</v>
      </c>
      <c r="M14" s="26"/>
      <c r="N14" s="19" t="str">
        <f t="shared" ref="N14:N52" si="7">IF(OR(M14&lt;0,M14&gt;100),"ОШИБКА",IF(M14&gt;=60,"зач.",IF(M14&lt;60,"незач.")))</f>
        <v>незач.</v>
      </c>
      <c r="O14" s="26"/>
      <c r="P14" s="19" t="str">
        <f t="shared" ref="P14:P52" si="8">IF(OR(O14&lt;0,O14&gt;100),"ОШИБКА",IF(O14&gt;=60,"зач.",IF(O14&lt;60,"незач.")))</f>
        <v>незач.</v>
      </c>
      <c r="Q14" s="26"/>
      <c r="R14" s="19" t="str">
        <f t="shared" ref="R14:R52" si="9">IF(OR(Q14&lt;0,Q14&gt;100),"ОШИБКА",IF(Q14&gt;=60,"зач.",IF(Q14&lt;60,"незач.")))</f>
        <v>незач.</v>
      </c>
      <c r="S14" s="19">
        <v>0</v>
      </c>
      <c r="T14" s="19" t="str">
        <f t="shared" ref="T14:T52" si="10">IF(OR(S14&lt;0,S14&gt;100),"ОШИБКА",IF(S14&gt;=85,"отл.",IF(S14&gt;=65,"хор.",IF(S14&gt;=55,"удовл.",IF(S14&lt;55,"неуд.")))))</f>
        <v>неуд.</v>
      </c>
      <c r="U14" s="19"/>
      <c r="V14" s="26">
        <v>90</v>
      </c>
      <c r="W14" s="19" t="str">
        <f t="shared" si="1"/>
        <v>отл.</v>
      </c>
      <c r="X14" s="19"/>
      <c r="Y14" s="26">
        <v>55</v>
      </c>
      <c r="Z14" s="19" t="str">
        <f t="shared" ref="Z14:Z52" si="11">IF(OR(Y14&lt;0,Y14&gt;100),"ОШИБКА",IF(Y14&gt;=85,"отл.",IF(Y14&gt;=65,"хор.",IF(Y14&gt;=55,"удовл.",IF(Y14&lt;55,"неуд.")))))</f>
        <v>удовл.</v>
      </c>
      <c r="AA14" s="19">
        <v>0</v>
      </c>
      <c r="AB14" s="26">
        <v>55</v>
      </c>
      <c r="AC14" s="19" t="str">
        <f t="shared" ref="AC14:AC52" si="12">IF(OR(AB14&lt;0,AB14&gt;100),"ОШИБКА",IF(AB14&gt;=85,"отл.",IF(AB14&gt;=65,"хор.",IF(AB14&gt;=55,"удовл.",IF(AB14&lt;55,"неуд.")))))</f>
        <v>удовл.</v>
      </c>
      <c r="AD14" s="19">
        <v>0</v>
      </c>
      <c r="AE14" s="26">
        <v>55</v>
      </c>
      <c r="AF14" s="19" t="str">
        <f t="shared" ref="AF14:AF52" si="13">IF(OR(AE14&lt;0,AE14&gt;100),"ОШИБКА",IF(AE14&gt;=85,"отл.",IF(AE14&gt;=65,"хор.",IF(AE14&gt;=55,"удовл.",IF(AE14&lt;55,"неуд.")))))</f>
        <v>удовл.</v>
      </c>
      <c r="AG14" s="19">
        <v>0</v>
      </c>
      <c r="AH14" s="19">
        <v>70.3</v>
      </c>
      <c r="AI14" s="19" t="str">
        <f t="shared" ref="AI14:AI52" si="14">IF(OR(AH14&lt;0,AH14&gt;100),"ОШИБКА",IF(AH14&gt;=85,"отл.",IF(AH14&gt;=65,"хор.",IF(AH14&gt;=55,"удовл.",IF(AH14&lt;55,"неуд.")))))</f>
        <v>хор.</v>
      </c>
      <c r="AJ14" s="19">
        <v>1</v>
      </c>
      <c r="AK14" s="19">
        <v>88</v>
      </c>
      <c r="AL14" s="19" t="str">
        <f t="shared" ref="AL14:AL52" si="15">IF(OR(AK14&lt;0,AK14&gt;100),"ОШИБКА",IF(AK14&gt;=85,"отл.",IF(AK14&gt;=65,"хор.",IF(AK14&gt;=55,"удовл.",IF(AK14&lt;55,"неуд.")))))</f>
        <v>отл.</v>
      </c>
      <c r="AM14" s="19">
        <v>1</v>
      </c>
      <c r="AN14" s="19"/>
      <c r="AO14" s="19" t="str">
        <f t="shared" ref="AO14:AO52" si="16">IF(OR(AN14&lt;0,AN14&gt;100),"ОШИБКА",IF(AN14&gt;=85,"отл.",IF(AN14&gt;=65,"хор.",IF(AN14&gt;=55,"удовл.",IF(AN14&lt;55,"неуд.")))))</f>
        <v>неуд.</v>
      </c>
      <c r="AP14" s="19"/>
      <c r="AQ14" s="24"/>
      <c r="AR14" s="47"/>
      <c r="AS14" s="25">
        <f t="shared" si="2"/>
        <v>63.524999999999999</v>
      </c>
    </row>
    <row r="15" spans="1:45" s="3" customFormat="1" ht="16.5" thickBot="1">
      <c r="A15" s="33">
        <v>3</v>
      </c>
      <c r="B15" s="42" t="s">
        <v>30</v>
      </c>
      <c r="C15" s="26">
        <v>70</v>
      </c>
      <c r="D15" s="19" t="str">
        <f t="shared" si="3"/>
        <v>зач.</v>
      </c>
      <c r="E15" s="26">
        <v>79</v>
      </c>
      <c r="F15" s="19" t="str">
        <f t="shared" si="4"/>
        <v>зач.</v>
      </c>
      <c r="G15" s="23">
        <v>61</v>
      </c>
      <c r="H15" s="19" t="str">
        <f t="shared" si="0"/>
        <v>зач.</v>
      </c>
      <c r="I15" s="26">
        <v>77</v>
      </c>
      <c r="J15" s="19" t="str">
        <f t="shared" si="5"/>
        <v>зач.</v>
      </c>
      <c r="K15" s="26">
        <v>70</v>
      </c>
      <c r="L15" s="19" t="str">
        <f t="shared" si="6"/>
        <v>зач.</v>
      </c>
      <c r="M15" s="26"/>
      <c r="N15" s="19" t="str">
        <f t="shared" si="7"/>
        <v>незач.</v>
      </c>
      <c r="O15" s="26"/>
      <c r="P15" s="19" t="str">
        <f t="shared" si="8"/>
        <v>незач.</v>
      </c>
      <c r="Q15" s="26"/>
      <c r="R15" s="19" t="str">
        <f t="shared" si="9"/>
        <v>незач.</v>
      </c>
      <c r="S15" s="19">
        <v>65</v>
      </c>
      <c r="T15" s="19" t="str">
        <f t="shared" si="10"/>
        <v>хор.</v>
      </c>
      <c r="U15" s="19"/>
      <c r="V15" s="26">
        <v>90</v>
      </c>
      <c r="W15" s="19" t="str">
        <f t="shared" si="1"/>
        <v>отл.</v>
      </c>
      <c r="X15" s="19"/>
      <c r="Y15" s="26">
        <v>45</v>
      </c>
      <c r="Z15" s="19" t="str">
        <f t="shared" si="11"/>
        <v>неуд.</v>
      </c>
      <c r="AA15" s="19">
        <v>0</v>
      </c>
      <c r="AB15" s="26">
        <v>67.099999999999994</v>
      </c>
      <c r="AC15" s="19" t="str">
        <f t="shared" si="12"/>
        <v>хор.</v>
      </c>
      <c r="AD15" s="19">
        <v>0</v>
      </c>
      <c r="AE15" s="26">
        <v>57</v>
      </c>
      <c r="AF15" s="19" t="str">
        <f t="shared" si="13"/>
        <v>удовл.</v>
      </c>
      <c r="AG15" s="19">
        <v>0</v>
      </c>
      <c r="AH15" s="19">
        <v>74.260000000000005</v>
      </c>
      <c r="AI15" s="19" t="str">
        <f t="shared" si="14"/>
        <v>хор.</v>
      </c>
      <c r="AJ15" s="19">
        <v>0</v>
      </c>
      <c r="AK15" s="19">
        <v>85</v>
      </c>
      <c r="AL15" s="19" t="str">
        <f t="shared" si="15"/>
        <v>отл.</v>
      </c>
      <c r="AM15" s="19">
        <v>0</v>
      </c>
      <c r="AN15" s="19"/>
      <c r="AO15" s="19" t="str">
        <f t="shared" si="16"/>
        <v>неуд.</v>
      </c>
      <c r="AP15" s="19"/>
      <c r="AQ15" s="24"/>
      <c r="AR15" s="47"/>
      <c r="AS15" s="25">
        <f t="shared" si="2"/>
        <v>70.03</v>
      </c>
    </row>
    <row r="16" spans="1:45" s="3" customFormat="1" ht="16.5" thickBot="1">
      <c r="A16" s="33">
        <v>4</v>
      </c>
      <c r="B16" s="42" t="s">
        <v>31</v>
      </c>
      <c r="C16" s="26">
        <v>65</v>
      </c>
      <c r="D16" s="19" t="str">
        <f t="shared" si="3"/>
        <v>зач.</v>
      </c>
      <c r="E16" s="26">
        <v>60</v>
      </c>
      <c r="F16" s="19" t="str">
        <f t="shared" si="4"/>
        <v>зач.</v>
      </c>
      <c r="G16" s="23">
        <v>62</v>
      </c>
      <c r="H16" s="19" t="str">
        <f t="shared" si="0"/>
        <v>зач.</v>
      </c>
      <c r="I16" s="26">
        <v>74</v>
      </c>
      <c r="J16" s="19" t="str">
        <f t="shared" si="5"/>
        <v>зач.</v>
      </c>
      <c r="K16" s="26">
        <v>75</v>
      </c>
      <c r="L16" s="19" t="str">
        <f t="shared" si="6"/>
        <v>зач.</v>
      </c>
      <c r="M16" s="26"/>
      <c r="N16" s="19" t="str">
        <f t="shared" si="7"/>
        <v>незач.</v>
      </c>
      <c r="O16" s="26"/>
      <c r="P16" s="19" t="str">
        <f t="shared" si="8"/>
        <v>незач.</v>
      </c>
      <c r="Q16" s="26"/>
      <c r="R16" s="19" t="str">
        <f t="shared" si="9"/>
        <v>незач.</v>
      </c>
      <c r="S16" s="19">
        <v>0</v>
      </c>
      <c r="T16" s="19" t="str">
        <f t="shared" si="10"/>
        <v>неуд.</v>
      </c>
      <c r="U16" s="19"/>
      <c r="V16" s="26">
        <v>90</v>
      </c>
      <c r="W16" s="19" t="str">
        <f t="shared" si="1"/>
        <v>отл.</v>
      </c>
      <c r="X16" s="19"/>
      <c r="Y16" s="26">
        <v>16.600000000000001</v>
      </c>
      <c r="Z16" s="19" t="str">
        <f t="shared" si="11"/>
        <v>неуд.</v>
      </c>
      <c r="AA16" s="19"/>
      <c r="AB16" s="26"/>
      <c r="AC16" s="19" t="str">
        <f t="shared" si="12"/>
        <v>неуд.</v>
      </c>
      <c r="AD16" s="19"/>
      <c r="AE16" s="26">
        <v>55</v>
      </c>
      <c r="AF16" s="19" t="str">
        <f t="shared" si="13"/>
        <v>удовл.</v>
      </c>
      <c r="AG16" s="19">
        <v>0</v>
      </c>
      <c r="AH16" s="19">
        <v>15.84</v>
      </c>
      <c r="AI16" s="19" t="str">
        <f t="shared" si="14"/>
        <v>неуд.</v>
      </c>
      <c r="AJ16" s="19"/>
      <c r="AK16" s="19">
        <v>96</v>
      </c>
      <c r="AL16" s="19" t="str">
        <f t="shared" si="15"/>
        <v>отл.</v>
      </c>
      <c r="AM16" s="19">
        <v>0</v>
      </c>
      <c r="AN16" s="19"/>
      <c r="AO16" s="19" t="str">
        <f t="shared" si="16"/>
        <v>неуд.</v>
      </c>
      <c r="AP16" s="19"/>
      <c r="AQ16" s="24"/>
      <c r="AR16" s="47"/>
      <c r="AS16" s="25">
        <f t="shared" si="2"/>
        <v>55.403636363636366</v>
      </c>
    </row>
    <row r="17" spans="1:45" s="3" customFormat="1" ht="16.5" thickBot="1">
      <c r="A17" s="33">
        <v>5</v>
      </c>
      <c r="B17" s="42" t="s">
        <v>32</v>
      </c>
      <c r="C17" s="26"/>
      <c r="D17" s="19" t="str">
        <f t="shared" si="3"/>
        <v>незач.</v>
      </c>
      <c r="E17" s="26"/>
      <c r="F17" s="19" t="str">
        <f t="shared" si="4"/>
        <v>незач.</v>
      </c>
      <c r="G17" s="23"/>
      <c r="H17" s="19" t="str">
        <f t="shared" si="0"/>
        <v>незач.</v>
      </c>
      <c r="I17" s="26"/>
      <c r="J17" s="19" t="str">
        <f t="shared" si="5"/>
        <v>незач.</v>
      </c>
      <c r="K17" s="26">
        <v>8</v>
      </c>
      <c r="L17" s="19" t="str">
        <f t="shared" si="6"/>
        <v>незач.</v>
      </c>
      <c r="M17" s="26"/>
      <c r="N17" s="19" t="str">
        <f t="shared" si="7"/>
        <v>незач.</v>
      </c>
      <c r="O17" s="26"/>
      <c r="P17" s="19" t="str">
        <f t="shared" si="8"/>
        <v>незач.</v>
      </c>
      <c r="Q17" s="26"/>
      <c r="R17" s="19" t="str">
        <f t="shared" si="9"/>
        <v>незач.</v>
      </c>
      <c r="S17" s="19"/>
      <c r="T17" s="19" t="str">
        <f t="shared" si="10"/>
        <v>неуд.</v>
      </c>
      <c r="U17" s="19"/>
      <c r="V17" s="26"/>
      <c r="W17" s="19" t="str">
        <f t="shared" si="1"/>
        <v>неуд.</v>
      </c>
      <c r="X17" s="19"/>
      <c r="Y17" s="26"/>
      <c r="Z17" s="19" t="str">
        <f t="shared" si="11"/>
        <v>неуд.</v>
      </c>
      <c r="AA17" s="19"/>
      <c r="AB17" s="26"/>
      <c r="AC17" s="19" t="str">
        <f t="shared" si="12"/>
        <v>неуд.</v>
      </c>
      <c r="AD17" s="19"/>
      <c r="AE17" s="26"/>
      <c r="AF17" s="19" t="str">
        <f t="shared" si="13"/>
        <v>неуд.</v>
      </c>
      <c r="AG17" s="19"/>
      <c r="AH17" s="19"/>
      <c r="AI17" s="19" t="str">
        <f t="shared" si="14"/>
        <v>неуд.</v>
      </c>
      <c r="AJ17" s="19"/>
      <c r="AK17" s="19"/>
      <c r="AL17" s="19" t="str">
        <f t="shared" si="15"/>
        <v>неуд.</v>
      </c>
      <c r="AM17" s="19"/>
      <c r="AN17" s="19"/>
      <c r="AO17" s="19" t="str">
        <f t="shared" si="16"/>
        <v>неуд.</v>
      </c>
      <c r="AP17" s="19"/>
      <c r="AQ17" s="24">
        <v>41780</v>
      </c>
      <c r="AR17" s="47" t="s">
        <v>15</v>
      </c>
      <c r="AS17" s="25">
        <f t="shared" si="2"/>
        <v>8</v>
      </c>
    </row>
    <row r="18" spans="1:45" s="3" customFormat="1" ht="16.5" thickBot="1">
      <c r="A18" s="33">
        <v>6</v>
      </c>
      <c r="B18" s="42" t="s">
        <v>33</v>
      </c>
      <c r="C18" s="26">
        <v>90</v>
      </c>
      <c r="D18" s="19" t="str">
        <f t="shared" si="3"/>
        <v>зач.</v>
      </c>
      <c r="E18" s="26">
        <v>77</v>
      </c>
      <c r="F18" s="19" t="str">
        <f t="shared" si="4"/>
        <v>зач.</v>
      </c>
      <c r="G18" s="23">
        <v>64</v>
      </c>
      <c r="H18" s="19" t="str">
        <f t="shared" si="0"/>
        <v>зач.</v>
      </c>
      <c r="I18" s="26">
        <v>78</v>
      </c>
      <c r="J18" s="19" t="str">
        <f t="shared" si="5"/>
        <v>зач.</v>
      </c>
      <c r="K18" s="26">
        <v>69</v>
      </c>
      <c r="L18" s="19" t="str">
        <f t="shared" si="6"/>
        <v>зач.</v>
      </c>
      <c r="M18" s="26"/>
      <c r="N18" s="19" t="str">
        <f t="shared" si="7"/>
        <v>незач.</v>
      </c>
      <c r="O18" s="26"/>
      <c r="P18" s="19" t="str">
        <f t="shared" si="8"/>
        <v>незач.</v>
      </c>
      <c r="Q18" s="26"/>
      <c r="R18" s="19" t="str">
        <f t="shared" si="9"/>
        <v>незач.</v>
      </c>
      <c r="S18" s="19">
        <v>65</v>
      </c>
      <c r="T18" s="19" t="str">
        <f t="shared" si="10"/>
        <v>хор.</v>
      </c>
      <c r="U18" s="19"/>
      <c r="V18" s="26">
        <v>90</v>
      </c>
      <c r="W18" s="19" t="str">
        <f t="shared" si="1"/>
        <v>отл.</v>
      </c>
      <c r="X18" s="19"/>
      <c r="Y18" s="26">
        <v>45</v>
      </c>
      <c r="Z18" s="19" t="str">
        <f t="shared" si="11"/>
        <v>неуд.</v>
      </c>
      <c r="AA18" s="19">
        <v>0</v>
      </c>
      <c r="AB18" s="26">
        <v>76.8</v>
      </c>
      <c r="AC18" s="19" t="str">
        <f t="shared" si="12"/>
        <v>хор.</v>
      </c>
      <c r="AD18" s="19">
        <v>0</v>
      </c>
      <c r="AE18" s="26">
        <v>59.4</v>
      </c>
      <c r="AF18" s="19" t="str">
        <f t="shared" si="13"/>
        <v>удовл.</v>
      </c>
      <c r="AG18" s="19">
        <v>0</v>
      </c>
      <c r="AH18" s="19">
        <v>75.7</v>
      </c>
      <c r="AI18" s="19" t="str">
        <f t="shared" si="14"/>
        <v>хор.</v>
      </c>
      <c r="AJ18" s="19">
        <v>1</v>
      </c>
      <c r="AK18" s="19">
        <v>87</v>
      </c>
      <c r="AL18" s="19" t="str">
        <f t="shared" si="15"/>
        <v>отл.</v>
      </c>
      <c r="AM18" s="19">
        <v>1</v>
      </c>
      <c r="AN18" s="19"/>
      <c r="AO18" s="19" t="str">
        <f t="shared" si="16"/>
        <v>неуд.</v>
      </c>
      <c r="AP18" s="19"/>
      <c r="AQ18" s="24"/>
      <c r="AR18" s="47"/>
      <c r="AS18" s="25">
        <f t="shared" si="2"/>
        <v>73.075000000000003</v>
      </c>
    </row>
    <row r="19" spans="1:45" s="3" customFormat="1" ht="16.5" thickBot="1">
      <c r="A19" s="33">
        <v>7</v>
      </c>
      <c r="B19" s="42" t="s">
        <v>34</v>
      </c>
      <c r="C19" s="26">
        <v>60</v>
      </c>
      <c r="D19" s="19" t="str">
        <f t="shared" si="3"/>
        <v>зач.</v>
      </c>
      <c r="E19" s="26">
        <v>60</v>
      </c>
      <c r="F19" s="19" t="str">
        <f t="shared" si="4"/>
        <v>зач.</v>
      </c>
      <c r="G19" s="23">
        <v>78</v>
      </c>
      <c r="H19" s="19" t="str">
        <f t="shared" si="0"/>
        <v>зач.</v>
      </c>
      <c r="I19" s="26">
        <v>80</v>
      </c>
      <c r="J19" s="19" t="str">
        <f t="shared" si="5"/>
        <v>зач.</v>
      </c>
      <c r="K19" s="26">
        <v>72</v>
      </c>
      <c r="L19" s="19" t="str">
        <f t="shared" si="6"/>
        <v>зач.</v>
      </c>
      <c r="M19" s="26"/>
      <c r="N19" s="19" t="str">
        <f t="shared" si="7"/>
        <v>незач.</v>
      </c>
      <c r="O19" s="26"/>
      <c r="P19" s="19" t="str">
        <f t="shared" si="8"/>
        <v>незач.</v>
      </c>
      <c r="Q19" s="26"/>
      <c r="R19" s="19" t="str">
        <f t="shared" si="9"/>
        <v>незач.</v>
      </c>
      <c r="S19" s="19">
        <v>65</v>
      </c>
      <c r="T19" s="19" t="str">
        <f t="shared" si="10"/>
        <v>хор.</v>
      </c>
      <c r="U19" s="19"/>
      <c r="V19" s="26">
        <v>90</v>
      </c>
      <c r="W19" s="19" t="str">
        <f t="shared" si="1"/>
        <v>отл.</v>
      </c>
      <c r="X19" s="19"/>
      <c r="Y19" s="26">
        <v>55</v>
      </c>
      <c r="Z19" s="19" t="str">
        <f t="shared" si="11"/>
        <v>удовл.</v>
      </c>
      <c r="AA19" s="19">
        <v>0</v>
      </c>
      <c r="AB19" s="26">
        <v>55</v>
      </c>
      <c r="AC19" s="19" t="str">
        <f t="shared" si="12"/>
        <v>удовл.</v>
      </c>
      <c r="AD19" s="19">
        <v>0</v>
      </c>
      <c r="AE19" s="26">
        <v>55</v>
      </c>
      <c r="AF19" s="19" t="str">
        <f t="shared" si="13"/>
        <v>удовл.</v>
      </c>
      <c r="AG19" s="19">
        <v>0</v>
      </c>
      <c r="AH19" s="19">
        <v>70.5</v>
      </c>
      <c r="AI19" s="19" t="str">
        <f t="shared" si="14"/>
        <v>хор.</v>
      </c>
      <c r="AJ19" s="19">
        <v>1</v>
      </c>
      <c r="AK19" s="19">
        <v>89</v>
      </c>
      <c r="AL19" s="19" t="str">
        <f t="shared" si="15"/>
        <v>отл.</v>
      </c>
      <c r="AM19" s="19">
        <v>0</v>
      </c>
      <c r="AN19" s="19"/>
      <c r="AO19" s="19" t="str">
        <f t="shared" si="16"/>
        <v>неуд.</v>
      </c>
      <c r="AP19" s="19"/>
      <c r="AQ19" s="24"/>
      <c r="AR19" s="47"/>
      <c r="AS19" s="25">
        <f t="shared" si="2"/>
        <v>69.125</v>
      </c>
    </row>
    <row r="20" spans="1:45" s="3" customFormat="1" ht="16.5" thickBot="1">
      <c r="A20" s="33">
        <v>8</v>
      </c>
      <c r="B20" s="42" t="s">
        <v>35</v>
      </c>
      <c r="C20" s="26">
        <v>70</v>
      </c>
      <c r="D20" s="19" t="str">
        <f t="shared" si="3"/>
        <v>зач.</v>
      </c>
      <c r="E20" s="26">
        <v>76</v>
      </c>
      <c r="F20" s="19" t="str">
        <f t="shared" si="4"/>
        <v>зач.</v>
      </c>
      <c r="G20" s="23">
        <v>80</v>
      </c>
      <c r="H20" s="19" t="str">
        <f t="shared" si="0"/>
        <v>зач.</v>
      </c>
      <c r="I20" s="26">
        <v>80</v>
      </c>
      <c r="J20" s="19" t="str">
        <f t="shared" si="5"/>
        <v>зач.</v>
      </c>
      <c r="K20" s="26">
        <v>74</v>
      </c>
      <c r="L20" s="19" t="str">
        <f t="shared" si="6"/>
        <v>зач.</v>
      </c>
      <c r="M20" s="26"/>
      <c r="N20" s="19" t="str">
        <f t="shared" si="7"/>
        <v>незач.</v>
      </c>
      <c r="O20" s="26"/>
      <c r="P20" s="19" t="str">
        <f t="shared" si="8"/>
        <v>незач.</v>
      </c>
      <c r="Q20" s="26"/>
      <c r="R20" s="19" t="str">
        <f t="shared" si="9"/>
        <v>незач.</v>
      </c>
      <c r="S20" s="19">
        <v>85</v>
      </c>
      <c r="T20" s="19" t="str">
        <f t="shared" si="10"/>
        <v>отл.</v>
      </c>
      <c r="U20" s="19"/>
      <c r="V20" s="26">
        <v>90</v>
      </c>
      <c r="W20" s="19" t="str">
        <f t="shared" si="1"/>
        <v>отл.</v>
      </c>
      <c r="X20" s="19"/>
      <c r="Y20" s="26">
        <v>55</v>
      </c>
      <c r="Z20" s="19" t="str">
        <f t="shared" si="11"/>
        <v>удовл.</v>
      </c>
      <c r="AA20" s="19">
        <v>0</v>
      </c>
      <c r="AB20" s="26">
        <v>56.55</v>
      </c>
      <c r="AC20" s="19" t="str">
        <f t="shared" si="12"/>
        <v>удовл.</v>
      </c>
      <c r="AD20" s="19">
        <v>0</v>
      </c>
      <c r="AE20" s="26">
        <v>59</v>
      </c>
      <c r="AF20" s="19" t="str">
        <f t="shared" si="13"/>
        <v>удовл.</v>
      </c>
      <c r="AG20" s="19">
        <v>0</v>
      </c>
      <c r="AH20" s="19">
        <v>71.540000000000006</v>
      </c>
      <c r="AI20" s="19" t="str">
        <f t="shared" si="14"/>
        <v>хор.</v>
      </c>
      <c r="AJ20" s="19">
        <v>1</v>
      </c>
      <c r="AK20" s="19">
        <v>90</v>
      </c>
      <c r="AL20" s="19" t="str">
        <f t="shared" si="15"/>
        <v>отл.</v>
      </c>
      <c r="AM20" s="19">
        <v>0</v>
      </c>
      <c r="AN20" s="19"/>
      <c r="AO20" s="19" t="str">
        <f t="shared" si="16"/>
        <v>неуд.</v>
      </c>
      <c r="AP20" s="19"/>
      <c r="AQ20" s="24"/>
      <c r="AR20" s="47"/>
      <c r="AS20" s="25">
        <f t="shared" si="2"/>
        <v>73.924166666666665</v>
      </c>
    </row>
    <row r="21" spans="1:45" s="3" customFormat="1" ht="14.25" customHeight="1" thickBot="1">
      <c r="A21" s="33">
        <v>9</v>
      </c>
      <c r="B21" s="42" t="s">
        <v>36</v>
      </c>
      <c r="C21" s="26">
        <v>60</v>
      </c>
      <c r="D21" s="19" t="str">
        <f t="shared" si="3"/>
        <v>зач.</v>
      </c>
      <c r="E21" s="26">
        <v>75</v>
      </c>
      <c r="F21" s="19" t="str">
        <f t="shared" si="4"/>
        <v>зач.</v>
      </c>
      <c r="G21" s="23">
        <v>60</v>
      </c>
      <c r="H21" s="19" t="str">
        <f t="shared" si="0"/>
        <v>зач.</v>
      </c>
      <c r="I21" s="26">
        <v>77</v>
      </c>
      <c r="J21" s="19" t="str">
        <f t="shared" si="5"/>
        <v>зач.</v>
      </c>
      <c r="K21" s="26">
        <v>71</v>
      </c>
      <c r="L21" s="19" t="str">
        <f t="shared" si="6"/>
        <v>зач.</v>
      </c>
      <c r="M21" s="26"/>
      <c r="N21" s="19" t="str">
        <f t="shared" si="7"/>
        <v>незач.</v>
      </c>
      <c r="O21" s="28"/>
      <c r="P21" s="19" t="str">
        <f t="shared" si="8"/>
        <v>незач.</v>
      </c>
      <c r="Q21" s="28"/>
      <c r="R21" s="19" t="str">
        <f t="shared" si="9"/>
        <v>незач.</v>
      </c>
      <c r="S21" s="19">
        <v>0</v>
      </c>
      <c r="T21" s="19" t="str">
        <f t="shared" si="10"/>
        <v>неуд.</v>
      </c>
      <c r="U21" s="19"/>
      <c r="V21" s="28">
        <v>70</v>
      </c>
      <c r="W21" s="19" t="str">
        <f t="shared" si="1"/>
        <v>хор.</v>
      </c>
      <c r="X21" s="19">
        <v>26</v>
      </c>
      <c r="Y21" s="28"/>
      <c r="Z21" s="19" t="str">
        <f t="shared" si="11"/>
        <v>неуд.</v>
      </c>
      <c r="AA21" s="19"/>
      <c r="AB21" s="28">
        <v>55</v>
      </c>
      <c r="AC21" s="19" t="str">
        <f t="shared" si="12"/>
        <v>удовл.</v>
      </c>
      <c r="AD21" s="19">
        <v>0</v>
      </c>
      <c r="AE21" s="28">
        <v>55</v>
      </c>
      <c r="AF21" s="19" t="str">
        <f t="shared" si="13"/>
        <v>удовл.</v>
      </c>
      <c r="AG21" s="19">
        <v>0</v>
      </c>
      <c r="AH21" s="19">
        <v>69.64</v>
      </c>
      <c r="AI21" s="19" t="str">
        <f t="shared" si="14"/>
        <v>хор.</v>
      </c>
      <c r="AJ21" s="19">
        <v>0</v>
      </c>
      <c r="AK21" s="19"/>
      <c r="AL21" s="19" t="str">
        <f t="shared" si="15"/>
        <v>неуд.</v>
      </c>
      <c r="AM21" s="19"/>
      <c r="AN21" s="19"/>
      <c r="AO21" s="19" t="str">
        <f t="shared" si="16"/>
        <v>неуд.</v>
      </c>
      <c r="AP21" s="19"/>
      <c r="AQ21" s="24"/>
      <c r="AR21" s="47"/>
      <c r="AS21" s="25">
        <f t="shared" si="2"/>
        <v>59.263999999999996</v>
      </c>
    </row>
    <row r="22" spans="1:45" s="3" customFormat="1" ht="16.5" thickBot="1">
      <c r="A22" s="33">
        <v>10</v>
      </c>
      <c r="B22" s="42" t="s">
        <v>37</v>
      </c>
      <c r="C22" s="26"/>
      <c r="D22" s="19" t="str">
        <f t="shared" si="3"/>
        <v>незач.</v>
      </c>
      <c r="E22" s="26"/>
      <c r="F22" s="19" t="str">
        <f t="shared" si="4"/>
        <v>незач.</v>
      </c>
      <c r="G22" s="23"/>
      <c r="H22" s="19" t="str">
        <f t="shared" si="0"/>
        <v>незач.</v>
      </c>
      <c r="I22" s="26"/>
      <c r="J22" s="19" t="str">
        <f t="shared" si="5"/>
        <v>незач.</v>
      </c>
      <c r="K22" s="26"/>
      <c r="L22" s="19" t="str">
        <f t="shared" si="6"/>
        <v>незач.</v>
      </c>
      <c r="M22" s="26"/>
      <c r="N22" s="19" t="str">
        <f t="shared" si="7"/>
        <v>незач.</v>
      </c>
      <c r="O22" s="28"/>
      <c r="P22" s="19" t="str">
        <f t="shared" si="8"/>
        <v>незач.</v>
      </c>
      <c r="Q22" s="28"/>
      <c r="R22" s="19" t="str">
        <f t="shared" si="9"/>
        <v>незач.</v>
      </c>
      <c r="S22" s="19"/>
      <c r="T22" s="19" t="str">
        <f t="shared" si="10"/>
        <v>неуд.</v>
      </c>
      <c r="U22" s="19"/>
      <c r="V22" s="28"/>
      <c r="W22" s="19" t="str">
        <f t="shared" si="1"/>
        <v>неуд.</v>
      </c>
      <c r="X22" s="19"/>
      <c r="Y22" s="28"/>
      <c r="Z22" s="19" t="str">
        <f t="shared" si="11"/>
        <v>неуд.</v>
      </c>
      <c r="AA22" s="19"/>
      <c r="AB22" s="28"/>
      <c r="AC22" s="19" t="str">
        <f t="shared" si="12"/>
        <v>неуд.</v>
      </c>
      <c r="AD22" s="19"/>
      <c r="AE22" s="28"/>
      <c r="AF22" s="19" t="str">
        <f t="shared" si="13"/>
        <v>неуд.</v>
      </c>
      <c r="AG22" s="19"/>
      <c r="AH22" s="19"/>
      <c r="AI22" s="19" t="str">
        <f t="shared" si="14"/>
        <v>неуд.</v>
      </c>
      <c r="AJ22" s="19"/>
      <c r="AK22" s="19"/>
      <c r="AL22" s="19" t="str">
        <f t="shared" si="15"/>
        <v>неуд.</v>
      </c>
      <c r="AM22" s="19"/>
      <c r="AN22" s="19"/>
      <c r="AO22" s="19" t="str">
        <f t="shared" si="16"/>
        <v>неуд.</v>
      </c>
      <c r="AP22" s="19"/>
      <c r="AQ22" s="24">
        <v>41752</v>
      </c>
      <c r="AR22" s="47" t="s">
        <v>16</v>
      </c>
      <c r="AS22" s="25" t="e">
        <f t="shared" si="2"/>
        <v>#DIV/0!</v>
      </c>
    </row>
    <row r="23" spans="1:45" s="3" customFormat="1">
      <c r="A23" s="33">
        <v>11</v>
      </c>
      <c r="B23" s="27"/>
      <c r="C23" s="26"/>
      <c r="D23" s="19" t="str">
        <f t="shared" si="3"/>
        <v>незач.</v>
      </c>
      <c r="E23" s="26"/>
      <c r="F23" s="19" t="str">
        <f t="shared" si="4"/>
        <v>незач.</v>
      </c>
      <c r="G23" s="23"/>
      <c r="H23" s="19" t="str">
        <f t="shared" si="0"/>
        <v>незач.</v>
      </c>
      <c r="I23" s="26"/>
      <c r="J23" s="19" t="str">
        <f t="shared" si="5"/>
        <v>незач.</v>
      </c>
      <c r="K23" s="26"/>
      <c r="L23" s="19" t="str">
        <f t="shared" si="6"/>
        <v>незач.</v>
      </c>
      <c r="M23" s="26"/>
      <c r="N23" s="19" t="str">
        <f t="shared" si="7"/>
        <v>незач.</v>
      </c>
      <c r="O23" s="28"/>
      <c r="P23" s="19" t="str">
        <f t="shared" si="8"/>
        <v>незач.</v>
      </c>
      <c r="Q23" s="28"/>
      <c r="R23" s="19" t="str">
        <f t="shared" si="9"/>
        <v>незач.</v>
      </c>
      <c r="S23" s="19"/>
      <c r="T23" s="19" t="str">
        <f t="shared" si="10"/>
        <v>неуд.</v>
      </c>
      <c r="U23" s="19"/>
      <c r="V23" s="28"/>
      <c r="W23" s="19" t="str">
        <f t="shared" si="1"/>
        <v>неуд.</v>
      </c>
      <c r="X23" s="19"/>
      <c r="Y23" s="28"/>
      <c r="Z23" s="19" t="str">
        <f t="shared" si="11"/>
        <v>неуд.</v>
      </c>
      <c r="AA23" s="19"/>
      <c r="AB23" s="28"/>
      <c r="AC23" s="19" t="str">
        <f t="shared" si="12"/>
        <v>неуд.</v>
      </c>
      <c r="AD23" s="19"/>
      <c r="AE23" s="28"/>
      <c r="AF23" s="19" t="str">
        <f t="shared" si="13"/>
        <v>неуд.</v>
      </c>
      <c r="AG23" s="19"/>
      <c r="AH23" s="19"/>
      <c r="AI23" s="19" t="str">
        <f t="shared" si="14"/>
        <v>неуд.</v>
      </c>
      <c r="AJ23" s="19"/>
      <c r="AK23" s="19"/>
      <c r="AL23" s="19" t="str">
        <f t="shared" si="15"/>
        <v>неуд.</v>
      </c>
      <c r="AM23" s="19"/>
      <c r="AN23" s="19"/>
      <c r="AO23" s="19" t="str">
        <f t="shared" si="16"/>
        <v>неуд.</v>
      </c>
      <c r="AP23" s="19"/>
      <c r="AQ23" s="24"/>
      <c r="AR23" s="47"/>
      <c r="AS23" s="25" t="e">
        <f t="shared" si="2"/>
        <v>#DIV/0!</v>
      </c>
    </row>
    <row r="24" spans="1:45" s="3" customFormat="1">
      <c r="A24" s="33">
        <v>12</v>
      </c>
      <c r="B24" s="27"/>
      <c r="C24" s="26"/>
      <c r="D24" s="19" t="str">
        <f t="shared" si="3"/>
        <v>незач.</v>
      </c>
      <c r="E24" s="26"/>
      <c r="F24" s="19" t="str">
        <f t="shared" si="4"/>
        <v>незач.</v>
      </c>
      <c r="G24" s="23"/>
      <c r="H24" s="19" t="str">
        <f t="shared" si="0"/>
        <v>незач.</v>
      </c>
      <c r="I24" s="26"/>
      <c r="J24" s="19" t="str">
        <f t="shared" si="5"/>
        <v>незач.</v>
      </c>
      <c r="K24" s="26"/>
      <c r="L24" s="19" t="str">
        <f t="shared" si="6"/>
        <v>незач.</v>
      </c>
      <c r="M24" s="26"/>
      <c r="N24" s="19" t="str">
        <f t="shared" si="7"/>
        <v>незач.</v>
      </c>
      <c r="O24" s="28"/>
      <c r="P24" s="19" t="str">
        <f t="shared" si="8"/>
        <v>незач.</v>
      </c>
      <c r="Q24" s="28"/>
      <c r="R24" s="19" t="str">
        <f t="shared" si="9"/>
        <v>незач.</v>
      </c>
      <c r="S24" s="19"/>
      <c r="T24" s="19" t="str">
        <f t="shared" si="10"/>
        <v>неуд.</v>
      </c>
      <c r="U24" s="19"/>
      <c r="V24" s="28"/>
      <c r="W24" s="19" t="str">
        <f t="shared" si="1"/>
        <v>неуд.</v>
      </c>
      <c r="X24" s="19"/>
      <c r="Y24" s="28"/>
      <c r="Z24" s="19" t="str">
        <f t="shared" si="11"/>
        <v>неуд.</v>
      </c>
      <c r="AA24" s="19"/>
      <c r="AB24" s="28"/>
      <c r="AC24" s="19" t="str">
        <f t="shared" si="12"/>
        <v>неуд.</v>
      </c>
      <c r="AD24" s="19"/>
      <c r="AE24" s="28"/>
      <c r="AF24" s="19" t="str">
        <f t="shared" si="13"/>
        <v>неуд.</v>
      </c>
      <c r="AG24" s="19"/>
      <c r="AH24" s="19"/>
      <c r="AI24" s="19" t="str">
        <f t="shared" si="14"/>
        <v>неуд.</v>
      </c>
      <c r="AJ24" s="19"/>
      <c r="AK24" s="19"/>
      <c r="AL24" s="19" t="str">
        <f t="shared" si="15"/>
        <v>неуд.</v>
      </c>
      <c r="AM24" s="19"/>
      <c r="AN24" s="19"/>
      <c r="AO24" s="19" t="str">
        <f t="shared" si="16"/>
        <v>неуд.</v>
      </c>
      <c r="AP24" s="19"/>
      <c r="AQ24" s="24"/>
      <c r="AR24" s="47"/>
      <c r="AS24" s="25" t="e">
        <f t="shared" si="2"/>
        <v>#DIV/0!</v>
      </c>
    </row>
    <row r="25" spans="1:45" s="3" customFormat="1">
      <c r="A25" s="33">
        <v>13</v>
      </c>
      <c r="B25" s="27"/>
      <c r="C25" s="26"/>
      <c r="D25" s="19" t="str">
        <f t="shared" si="3"/>
        <v>незач.</v>
      </c>
      <c r="E25" s="26"/>
      <c r="F25" s="19" t="str">
        <f t="shared" si="4"/>
        <v>незач.</v>
      </c>
      <c r="G25" s="23"/>
      <c r="H25" s="19" t="str">
        <f t="shared" si="0"/>
        <v>незач.</v>
      </c>
      <c r="I25" s="26"/>
      <c r="J25" s="19" t="str">
        <f t="shared" si="5"/>
        <v>незач.</v>
      </c>
      <c r="K25" s="26"/>
      <c r="L25" s="19" t="str">
        <f t="shared" si="6"/>
        <v>незач.</v>
      </c>
      <c r="M25" s="26"/>
      <c r="N25" s="19" t="str">
        <f t="shared" si="7"/>
        <v>незач.</v>
      </c>
      <c r="O25" s="28"/>
      <c r="P25" s="19" t="str">
        <f t="shared" si="8"/>
        <v>незач.</v>
      </c>
      <c r="Q25" s="28"/>
      <c r="R25" s="19" t="str">
        <f t="shared" si="9"/>
        <v>незач.</v>
      </c>
      <c r="S25" s="19"/>
      <c r="T25" s="19" t="str">
        <f t="shared" si="10"/>
        <v>неуд.</v>
      </c>
      <c r="U25" s="19"/>
      <c r="V25" s="28"/>
      <c r="W25" s="19" t="str">
        <f t="shared" si="1"/>
        <v>неуд.</v>
      </c>
      <c r="X25" s="19"/>
      <c r="Y25" s="28"/>
      <c r="Z25" s="19" t="str">
        <f t="shared" si="11"/>
        <v>неуд.</v>
      </c>
      <c r="AA25" s="19"/>
      <c r="AB25" s="28"/>
      <c r="AC25" s="19" t="str">
        <f t="shared" si="12"/>
        <v>неуд.</v>
      </c>
      <c r="AD25" s="19"/>
      <c r="AE25" s="28"/>
      <c r="AF25" s="19" t="str">
        <f t="shared" si="13"/>
        <v>неуд.</v>
      </c>
      <c r="AG25" s="19"/>
      <c r="AH25" s="19"/>
      <c r="AI25" s="19" t="str">
        <f t="shared" si="14"/>
        <v>неуд.</v>
      </c>
      <c r="AJ25" s="19"/>
      <c r="AK25" s="19"/>
      <c r="AL25" s="19" t="str">
        <f t="shared" si="15"/>
        <v>неуд.</v>
      </c>
      <c r="AM25" s="19"/>
      <c r="AN25" s="19"/>
      <c r="AO25" s="19" t="str">
        <f t="shared" si="16"/>
        <v>неуд.</v>
      </c>
      <c r="AP25" s="19"/>
      <c r="AQ25" s="24"/>
      <c r="AR25" s="47"/>
      <c r="AS25" s="25" t="e">
        <f t="shared" si="2"/>
        <v>#DIV/0!</v>
      </c>
    </row>
    <row r="26" spans="1:45" s="3" customFormat="1">
      <c r="A26" s="33">
        <v>14</v>
      </c>
      <c r="B26" s="27"/>
      <c r="C26" s="26"/>
      <c r="D26" s="19" t="str">
        <f t="shared" si="3"/>
        <v>незач.</v>
      </c>
      <c r="E26" s="26"/>
      <c r="F26" s="19" t="str">
        <f t="shared" si="4"/>
        <v>незач.</v>
      </c>
      <c r="G26" s="23"/>
      <c r="H26" s="19" t="str">
        <f t="shared" si="0"/>
        <v>незач.</v>
      </c>
      <c r="I26" s="26"/>
      <c r="J26" s="19" t="str">
        <f t="shared" si="5"/>
        <v>незач.</v>
      </c>
      <c r="K26" s="26"/>
      <c r="L26" s="19" t="str">
        <f t="shared" si="6"/>
        <v>незач.</v>
      </c>
      <c r="M26" s="26"/>
      <c r="N26" s="19" t="str">
        <f t="shared" si="7"/>
        <v>незач.</v>
      </c>
      <c r="O26" s="28"/>
      <c r="P26" s="19" t="str">
        <f t="shared" si="8"/>
        <v>незач.</v>
      </c>
      <c r="Q26" s="28"/>
      <c r="R26" s="19" t="str">
        <f t="shared" si="9"/>
        <v>незач.</v>
      </c>
      <c r="S26" s="19"/>
      <c r="T26" s="19" t="str">
        <f t="shared" si="10"/>
        <v>неуд.</v>
      </c>
      <c r="U26" s="19"/>
      <c r="V26" s="28"/>
      <c r="W26" s="19" t="str">
        <f t="shared" si="1"/>
        <v>неуд.</v>
      </c>
      <c r="X26" s="19"/>
      <c r="Y26" s="28"/>
      <c r="Z26" s="19" t="str">
        <f t="shared" si="11"/>
        <v>неуд.</v>
      </c>
      <c r="AA26" s="19"/>
      <c r="AB26" s="28"/>
      <c r="AC26" s="19" t="str">
        <f t="shared" si="12"/>
        <v>неуд.</v>
      </c>
      <c r="AD26" s="19"/>
      <c r="AE26" s="28"/>
      <c r="AF26" s="19" t="str">
        <f t="shared" si="13"/>
        <v>неуд.</v>
      </c>
      <c r="AG26" s="19"/>
      <c r="AH26" s="19"/>
      <c r="AI26" s="19" t="str">
        <f t="shared" si="14"/>
        <v>неуд.</v>
      </c>
      <c r="AJ26" s="19"/>
      <c r="AK26" s="19"/>
      <c r="AL26" s="19" t="str">
        <f t="shared" si="15"/>
        <v>неуд.</v>
      </c>
      <c r="AM26" s="19"/>
      <c r="AN26" s="19"/>
      <c r="AO26" s="19" t="str">
        <f t="shared" si="16"/>
        <v>неуд.</v>
      </c>
      <c r="AP26" s="19"/>
      <c r="AQ26" s="24"/>
      <c r="AR26" s="47"/>
      <c r="AS26" s="25" t="e">
        <f t="shared" si="2"/>
        <v>#DIV/0!</v>
      </c>
    </row>
    <row r="27" spans="1:45" s="3" customFormat="1">
      <c r="A27" s="33">
        <v>15</v>
      </c>
      <c r="B27" s="27"/>
      <c r="C27" s="26"/>
      <c r="D27" s="19" t="str">
        <f t="shared" si="3"/>
        <v>незач.</v>
      </c>
      <c r="E27" s="26"/>
      <c r="F27" s="19" t="str">
        <f t="shared" si="4"/>
        <v>незач.</v>
      </c>
      <c r="G27" s="23"/>
      <c r="H27" s="19" t="str">
        <f t="shared" si="0"/>
        <v>незач.</v>
      </c>
      <c r="I27" s="26"/>
      <c r="J27" s="19" t="str">
        <f t="shared" si="5"/>
        <v>незач.</v>
      </c>
      <c r="K27" s="26"/>
      <c r="L27" s="19" t="str">
        <f t="shared" si="6"/>
        <v>незач.</v>
      </c>
      <c r="M27" s="26"/>
      <c r="N27" s="19" t="str">
        <f t="shared" si="7"/>
        <v>незач.</v>
      </c>
      <c r="O27" s="28"/>
      <c r="P27" s="19" t="str">
        <f t="shared" si="8"/>
        <v>незач.</v>
      </c>
      <c r="Q27" s="28"/>
      <c r="R27" s="19" t="str">
        <f t="shared" si="9"/>
        <v>незач.</v>
      </c>
      <c r="S27" s="19"/>
      <c r="T27" s="19" t="str">
        <f t="shared" si="10"/>
        <v>неуд.</v>
      </c>
      <c r="U27" s="19"/>
      <c r="V27" s="28"/>
      <c r="W27" s="19" t="str">
        <f t="shared" si="1"/>
        <v>неуд.</v>
      </c>
      <c r="X27" s="19"/>
      <c r="Y27" s="28"/>
      <c r="Z27" s="19" t="str">
        <f t="shared" si="11"/>
        <v>неуд.</v>
      </c>
      <c r="AA27" s="19"/>
      <c r="AB27" s="28"/>
      <c r="AC27" s="19" t="str">
        <f t="shared" si="12"/>
        <v>неуд.</v>
      </c>
      <c r="AD27" s="19"/>
      <c r="AE27" s="28"/>
      <c r="AF27" s="19" t="str">
        <f t="shared" si="13"/>
        <v>неуд.</v>
      </c>
      <c r="AG27" s="19"/>
      <c r="AH27" s="19"/>
      <c r="AI27" s="19" t="str">
        <f t="shared" si="14"/>
        <v>неуд.</v>
      </c>
      <c r="AJ27" s="19"/>
      <c r="AK27" s="19"/>
      <c r="AL27" s="19" t="str">
        <f t="shared" si="15"/>
        <v>неуд.</v>
      </c>
      <c r="AM27" s="19"/>
      <c r="AN27" s="19"/>
      <c r="AO27" s="19" t="str">
        <f t="shared" si="16"/>
        <v>неуд.</v>
      </c>
      <c r="AP27" s="19"/>
      <c r="AQ27" s="24"/>
      <c r="AR27" s="47"/>
      <c r="AS27" s="25" t="e">
        <f t="shared" si="2"/>
        <v>#DIV/0!</v>
      </c>
    </row>
    <row r="28" spans="1:45" s="3" customFormat="1">
      <c r="A28" s="33">
        <v>16</v>
      </c>
      <c r="B28" s="27"/>
      <c r="C28" s="26"/>
      <c r="D28" s="19" t="str">
        <f t="shared" si="3"/>
        <v>незач.</v>
      </c>
      <c r="E28" s="26"/>
      <c r="F28" s="19" t="str">
        <f t="shared" si="4"/>
        <v>незач.</v>
      </c>
      <c r="G28" s="23"/>
      <c r="H28" s="19" t="str">
        <f t="shared" si="0"/>
        <v>незач.</v>
      </c>
      <c r="I28" s="26"/>
      <c r="J28" s="19" t="str">
        <f t="shared" si="5"/>
        <v>незач.</v>
      </c>
      <c r="K28" s="26"/>
      <c r="L28" s="19" t="str">
        <f t="shared" si="6"/>
        <v>незач.</v>
      </c>
      <c r="M28" s="26"/>
      <c r="N28" s="19" t="str">
        <f t="shared" si="7"/>
        <v>незач.</v>
      </c>
      <c r="O28" s="28"/>
      <c r="P28" s="19" t="str">
        <f t="shared" si="8"/>
        <v>незач.</v>
      </c>
      <c r="Q28" s="28"/>
      <c r="R28" s="19" t="str">
        <f t="shared" si="9"/>
        <v>незач.</v>
      </c>
      <c r="S28" s="19"/>
      <c r="T28" s="19" t="str">
        <f t="shared" si="10"/>
        <v>неуд.</v>
      </c>
      <c r="U28" s="19"/>
      <c r="V28" s="28"/>
      <c r="W28" s="19" t="str">
        <f t="shared" si="1"/>
        <v>неуд.</v>
      </c>
      <c r="X28" s="19"/>
      <c r="Y28" s="28"/>
      <c r="Z28" s="19" t="str">
        <f t="shared" si="11"/>
        <v>неуд.</v>
      </c>
      <c r="AA28" s="19"/>
      <c r="AB28" s="28"/>
      <c r="AC28" s="19" t="str">
        <f t="shared" si="12"/>
        <v>неуд.</v>
      </c>
      <c r="AD28" s="19"/>
      <c r="AE28" s="28"/>
      <c r="AF28" s="19" t="str">
        <f t="shared" si="13"/>
        <v>неуд.</v>
      </c>
      <c r="AG28" s="19"/>
      <c r="AH28" s="19"/>
      <c r="AI28" s="19" t="str">
        <f t="shared" si="14"/>
        <v>неуд.</v>
      </c>
      <c r="AJ28" s="19"/>
      <c r="AK28" s="19"/>
      <c r="AL28" s="19" t="str">
        <f t="shared" si="15"/>
        <v>неуд.</v>
      </c>
      <c r="AM28" s="19"/>
      <c r="AN28" s="19"/>
      <c r="AO28" s="19" t="str">
        <f t="shared" si="16"/>
        <v>неуд.</v>
      </c>
      <c r="AP28" s="19"/>
      <c r="AQ28" s="24"/>
      <c r="AR28" s="47"/>
      <c r="AS28" s="25" t="e">
        <f t="shared" si="2"/>
        <v>#DIV/0!</v>
      </c>
    </row>
    <row r="29" spans="1:45" s="3" customFormat="1">
      <c r="A29" s="33">
        <v>17</v>
      </c>
      <c r="B29" s="27"/>
      <c r="C29" s="26"/>
      <c r="D29" s="19" t="str">
        <f t="shared" si="3"/>
        <v>незач.</v>
      </c>
      <c r="E29" s="26"/>
      <c r="F29" s="19" t="str">
        <f t="shared" si="4"/>
        <v>незач.</v>
      </c>
      <c r="G29" s="23"/>
      <c r="H29" s="19" t="str">
        <f t="shared" si="0"/>
        <v>незач.</v>
      </c>
      <c r="I29" s="26"/>
      <c r="J29" s="19" t="str">
        <f t="shared" si="5"/>
        <v>незач.</v>
      </c>
      <c r="K29" s="26"/>
      <c r="L29" s="19" t="str">
        <f t="shared" si="6"/>
        <v>незач.</v>
      </c>
      <c r="M29" s="26"/>
      <c r="N29" s="19" t="str">
        <f t="shared" si="7"/>
        <v>незач.</v>
      </c>
      <c r="O29" s="28"/>
      <c r="P29" s="19" t="str">
        <f t="shared" si="8"/>
        <v>незач.</v>
      </c>
      <c r="Q29" s="28"/>
      <c r="R29" s="19" t="str">
        <f t="shared" si="9"/>
        <v>незач.</v>
      </c>
      <c r="S29" s="19"/>
      <c r="T29" s="19" t="str">
        <f t="shared" si="10"/>
        <v>неуд.</v>
      </c>
      <c r="U29" s="19"/>
      <c r="V29" s="28"/>
      <c r="W29" s="19" t="str">
        <f t="shared" si="1"/>
        <v>неуд.</v>
      </c>
      <c r="X29" s="19"/>
      <c r="Y29" s="28"/>
      <c r="Z29" s="19" t="str">
        <f t="shared" si="11"/>
        <v>неуд.</v>
      </c>
      <c r="AA29" s="19"/>
      <c r="AB29" s="28"/>
      <c r="AC29" s="19" t="str">
        <f t="shared" si="12"/>
        <v>неуд.</v>
      </c>
      <c r="AD29" s="19"/>
      <c r="AE29" s="28"/>
      <c r="AF29" s="19" t="str">
        <f t="shared" si="13"/>
        <v>неуд.</v>
      </c>
      <c r="AG29" s="19"/>
      <c r="AH29" s="19"/>
      <c r="AI29" s="19" t="str">
        <f t="shared" si="14"/>
        <v>неуд.</v>
      </c>
      <c r="AJ29" s="19"/>
      <c r="AK29" s="19"/>
      <c r="AL29" s="19" t="str">
        <f t="shared" si="15"/>
        <v>неуд.</v>
      </c>
      <c r="AM29" s="19"/>
      <c r="AN29" s="19"/>
      <c r="AO29" s="19" t="str">
        <f t="shared" si="16"/>
        <v>неуд.</v>
      </c>
      <c r="AP29" s="19"/>
      <c r="AQ29" s="24"/>
      <c r="AR29" s="47"/>
      <c r="AS29" s="25" t="e">
        <f t="shared" si="2"/>
        <v>#DIV/0!</v>
      </c>
    </row>
    <row r="30" spans="1:45" s="3" customFormat="1">
      <c r="A30" s="33">
        <v>18</v>
      </c>
      <c r="B30" s="27"/>
      <c r="C30" s="26"/>
      <c r="D30" s="19" t="str">
        <f t="shared" si="3"/>
        <v>незач.</v>
      </c>
      <c r="E30" s="26"/>
      <c r="F30" s="19" t="str">
        <f t="shared" si="4"/>
        <v>незач.</v>
      </c>
      <c r="G30" s="23"/>
      <c r="H30" s="19" t="str">
        <f t="shared" si="0"/>
        <v>незач.</v>
      </c>
      <c r="I30" s="26"/>
      <c r="J30" s="19" t="str">
        <f t="shared" si="5"/>
        <v>незач.</v>
      </c>
      <c r="K30" s="26"/>
      <c r="L30" s="19" t="str">
        <f t="shared" si="6"/>
        <v>незач.</v>
      </c>
      <c r="M30" s="26"/>
      <c r="N30" s="19" t="str">
        <f t="shared" si="7"/>
        <v>незач.</v>
      </c>
      <c r="O30" s="28"/>
      <c r="P30" s="19" t="str">
        <f t="shared" si="8"/>
        <v>незач.</v>
      </c>
      <c r="Q30" s="28"/>
      <c r="R30" s="19" t="str">
        <f t="shared" si="9"/>
        <v>незач.</v>
      </c>
      <c r="S30" s="19"/>
      <c r="T30" s="19" t="str">
        <f t="shared" si="10"/>
        <v>неуд.</v>
      </c>
      <c r="U30" s="19"/>
      <c r="V30" s="28"/>
      <c r="W30" s="19" t="str">
        <f t="shared" si="1"/>
        <v>неуд.</v>
      </c>
      <c r="X30" s="19"/>
      <c r="Y30" s="28"/>
      <c r="Z30" s="19" t="str">
        <f t="shared" si="11"/>
        <v>неуд.</v>
      </c>
      <c r="AA30" s="19"/>
      <c r="AB30" s="28"/>
      <c r="AC30" s="19" t="str">
        <f t="shared" si="12"/>
        <v>неуд.</v>
      </c>
      <c r="AD30" s="19"/>
      <c r="AE30" s="28"/>
      <c r="AF30" s="19" t="str">
        <f t="shared" si="13"/>
        <v>неуд.</v>
      </c>
      <c r="AG30" s="19"/>
      <c r="AH30" s="19"/>
      <c r="AI30" s="19" t="str">
        <f t="shared" si="14"/>
        <v>неуд.</v>
      </c>
      <c r="AJ30" s="19"/>
      <c r="AK30" s="19"/>
      <c r="AL30" s="19" t="str">
        <f t="shared" si="15"/>
        <v>неуд.</v>
      </c>
      <c r="AM30" s="19"/>
      <c r="AN30" s="19"/>
      <c r="AO30" s="19" t="str">
        <f t="shared" si="16"/>
        <v>неуд.</v>
      </c>
      <c r="AP30" s="19"/>
      <c r="AQ30" s="24"/>
      <c r="AR30" s="47"/>
      <c r="AS30" s="25" t="e">
        <f t="shared" si="2"/>
        <v>#DIV/0!</v>
      </c>
    </row>
    <row r="31" spans="1:45" s="3" customFormat="1">
      <c r="A31" s="33">
        <v>19</v>
      </c>
      <c r="B31" s="27"/>
      <c r="C31" s="26"/>
      <c r="D31" s="19" t="str">
        <f t="shared" si="3"/>
        <v>незач.</v>
      </c>
      <c r="E31" s="26"/>
      <c r="F31" s="19" t="str">
        <f t="shared" si="4"/>
        <v>незач.</v>
      </c>
      <c r="G31" s="23"/>
      <c r="H31" s="19" t="str">
        <f t="shared" si="0"/>
        <v>незач.</v>
      </c>
      <c r="I31" s="26"/>
      <c r="J31" s="19" t="str">
        <f t="shared" si="5"/>
        <v>незач.</v>
      </c>
      <c r="K31" s="26"/>
      <c r="L31" s="19" t="str">
        <f t="shared" si="6"/>
        <v>незач.</v>
      </c>
      <c r="M31" s="26"/>
      <c r="N31" s="19" t="str">
        <f t="shared" si="7"/>
        <v>незач.</v>
      </c>
      <c r="O31" s="28"/>
      <c r="P31" s="19" t="str">
        <f t="shared" si="8"/>
        <v>незач.</v>
      </c>
      <c r="Q31" s="28"/>
      <c r="R31" s="19" t="str">
        <f t="shared" si="9"/>
        <v>незач.</v>
      </c>
      <c r="S31" s="19"/>
      <c r="T31" s="19" t="str">
        <f t="shared" si="10"/>
        <v>неуд.</v>
      </c>
      <c r="U31" s="19"/>
      <c r="V31" s="28"/>
      <c r="W31" s="19" t="str">
        <f t="shared" si="1"/>
        <v>неуд.</v>
      </c>
      <c r="X31" s="19"/>
      <c r="Y31" s="28"/>
      <c r="Z31" s="19" t="str">
        <f t="shared" si="11"/>
        <v>неуд.</v>
      </c>
      <c r="AA31" s="19"/>
      <c r="AB31" s="28"/>
      <c r="AC31" s="19" t="str">
        <f t="shared" si="12"/>
        <v>неуд.</v>
      </c>
      <c r="AD31" s="19"/>
      <c r="AE31" s="28"/>
      <c r="AF31" s="19" t="str">
        <f t="shared" si="13"/>
        <v>неуд.</v>
      </c>
      <c r="AG31" s="19"/>
      <c r="AH31" s="19"/>
      <c r="AI31" s="19" t="str">
        <f t="shared" si="14"/>
        <v>неуд.</v>
      </c>
      <c r="AJ31" s="19"/>
      <c r="AK31" s="19"/>
      <c r="AL31" s="19" t="str">
        <f t="shared" si="15"/>
        <v>неуд.</v>
      </c>
      <c r="AM31" s="19"/>
      <c r="AN31" s="19"/>
      <c r="AO31" s="19" t="str">
        <f t="shared" si="16"/>
        <v>неуд.</v>
      </c>
      <c r="AP31" s="19"/>
      <c r="AQ31" s="24"/>
      <c r="AR31" s="47"/>
      <c r="AS31" s="25" t="e">
        <f t="shared" si="2"/>
        <v>#DIV/0!</v>
      </c>
    </row>
    <row r="32" spans="1:45" s="3" customFormat="1">
      <c r="A32" s="33">
        <v>20</v>
      </c>
      <c r="B32" s="27"/>
      <c r="C32" s="26"/>
      <c r="D32" s="19" t="str">
        <f t="shared" si="3"/>
        <v>незач.</v>
      </c>
      <c r="E32" s="26"/>
      <c r="F32" s="19" t="str">
        <f t="shared" si="4"/>
        <v>незач.</v>
      </c>
      <c r="G32" s="23"/>
      <c r="H32" s="19" t="str">
        <f t="shared" si="0"/>
        <v>незач.</v>
      </c>
      <c r="I32" s="26"/>
      <c r="J32" s="19" t="str">
        <f t="shared" si="5"/>
        <v>незач.</v>
      </c>
      <c r="K32" s="26"/>
      <c r="L32" s="19" t="str">
        <f t="shared" si="6"/>
        <v>незач.</v>
      </c>
      <c r="M32" s="26"/>
      <c r="N32" s="19" t="str">
        <f t="shared" si="7"/>
        <v>незач.</v>
      </c>
      <c r="O32" s="28"/>
      <c r="P32" s="19" t="str">
        <f t="shared" si="8"/>
        <v>незач.</v>
      </c>
      <c r="Q32" s="28"/>
      <c r="R32" s="19" t="str">
        <f t="shared" si="9"/>
        <v>незач.</v>
      </c>
      <c r="S32" s="19"/>
      <c r="T32" s="19" t="str">
        <f t="shared" si="10"/>
        <v>неуд.</v>
      </c>
      <c r="U32" s="19"/>
      <c r="V32" s="28"/>
      <c r="W32" s="19" t="str">
        <f t="shared" si="1"/>
        <v>неуд.</v>
      </c>
      <c r="X32" s="19"/>
      <c r="Y32" s="28"/>
      <c r="Z32" s="19" t="str">
        <f t="shared" si="11"/>
        <v>неуд.</v>
      </c>
      <c r="AA32" s="19"/>
      <c r="AB32" s="28"/>
      <c r="AC32" s="19" t="str">
        <f t="shared" si="12"/>
        <v>неуд.</v>
      </c>
      <c r="AD32" s="19"/>
      <c r="AE32" s="28"/>
      <c r="AF32" s="19" t="str">
        <f t="shared" si="13"/>
        <v>неуд.</v>
      </c>
      <c r="AG32" s="19"/>
      <c r="AH32" s="19"/>
      <c r="AI32" s="19" t="str">
        <f t="shared" si="14"/>
        <v>неуд.</v>
      </c>
      <c r="AJ32" s="19"/>
      <c r="AK32" s="19"/>
      <c r="AL32" s="19" t="str">
        <f t="shared" si="15"/>
        <v>неуд.</v>
      </c>
      <c r="AM32" s="19"/>
      <c r="AN32" s="19"/>
      <c r="AO32" s="19" t="str">
        <f t="shared" si="16"/>
        <v>неуд.</v>
      </c>
      <c r="AP32" s="19"/>
      <c r="AQ32" s="24"/>
      <c r="AR32" s="47"/>
      <c r="AS32" s="25" t="e">
        <f t="shared" si="2"/>
        <v>#DIV/0!</v>
      </c>
    </row>
    <row r="33" spans="1:45" s="3" customFormat="1">
      <c r="A33" s="33">
        <v>21</v>
      </c>
      <c r="B33" s="27"/>
      <c r="C33" s="26"/>
      <c r="D33" s="19" t="str">
        <f t="shared" si="3"/>
        <v>незач.</v>
      </c>
      <c r="E33" s="26"/>
      <c r="F33" s="19" t="str">
        <f t="shared" si="4"/>
        <v>незач.</v>
      </c>
      <c r="G33" s="23"/>
      <c r="H33" s="19" t="str">
        <f t="shared" si="0"/>
        <v>незач.</v>
      </c>
      <c r="I33" s="26"/>
      <c r="J33" s="19" t="str">
        <f t="shared" si="5"/>
        <v>незач.</v>
      </c>
      <c r="K33" s="26"/>
      <c r="L33" s="19" t="str">
        <f t="shared" si="6"/>
        <v>незач.</v>
      </c>
      <c r="M33" s="26"/>
      <c r="N33" s="19" t="str">
        <f t="shared" si="7"/>
        <v>незач.</v>
      </c>
      <c r="O33" s="28"/>
      <c r="P33" s="19" t="str">
        <f t="shared" si="8"/>
        <v>незач.</v>
      </c>
      <c r="Q33" s="28"/>
      <c r="R33" s="19" t="str">
        <f t="shared" si="9"/>
        <v>незач.</v>
      </c>
      <c r="S33" s="19"/>
      <c r="T33" s="19" t="str">
        <f t="shared" si="10"/>
        <v>неуд.</v>
      </c>
      <c r="U33" s="19"/>
      <c r="V33" s="28"/>
      <c r="W33" s="19" t="str">
        <f t="shared" si="1"/>
        <v>неуд.</v>
      </c>
      <c r="X33" s="19"/>
      <c r="Y33" s="28"/>
      <c r="Z33" s="19" t="str">
        <f t="shared" si="11"/>
        <v>неуд.</v>
      </c>
      <c r="AA33" s="19"/>
      <c r="AB33" s="28"/>
      <c r="AC33" s="19" t="str">
        <f t="shared" si="12"/>
        <v>неуд.</v>
      </c>
      <c r="AD33" s="19"/>
      <c r="AE33" s="28"/>
      <c r="AF33" s="19" t="str">
        <f t="shared" si="13"/>
        <v>неуд.</v>
      </c>
      <c r="AG33" s="19"/>
      <c r="AH33" s="19"/>
      <c r="AI33" s="19" t="str">
        <f t="shared" si="14"/>
        <v>неуд.</v>
      </c>
      <c r="AJ33" s="19"/>
      <c r="AK33" s="19"/>
      <c r="AL33" s="19" t="str">
        <f t="shared" si="15"/>
        <v>неуд.</v>
      </c>
      <c r="AM33" s="19"/>
      <c r="AN33" s="19"/>
      <c r="AO33" s="19" t="str">
        <f t="shared" si="16"/>
        <v>неуд.</v>
      </c>
      <c r="AP33" s="19"/>
      <c r="AQ33" s="24"/>
      <c r="AR33" s="47"/>
      <c r="AS33" s="25" t="e">
        <f t="shared" si="2"/>
        <v>#DIV/0!</v>
      </c>
    </row>
    <row r="34" spans="1:45" s="3" customFormat="1">
      <c r="A34" s="33">
        <v>22</v>
      </c>
      <c r="B34" s="27"/>
      <c r="C34" s="26"/>
      <c r="D34" s="19" t="str">
        <f t="shared" si="3"/>
        <v>незач.</v>
      </c>
      <c r="E34" s="26"/>
      <c r="F34" s="19" t="str">
        <f t="shared" si="4"/>
        <v>незач.</v>
      </c>
      <c r="G34" s="23"/>
      <c r="H34" s="19" t="str">
        <f t="shared" si="0"/>
        <v>незач.</v>
      </c>
      <c r="I34" s="26"/>
      <c r="J34" s="19" t="str">
        <f t="shared" si="5"/>
        <v>незач.</v>
      </c>
      <c r="K34" s="26"/>
      <c r="L34" s="19" t="str">
        <f t="shared" si="6"/>
        <v>незач.</v>
      </c>
      <c r="M34" s="26"/>
      <c r="N34" s="19" t="str">
        <f t="shared" si="7"/>
        <v>незач.</v>
      </c>
      <c r="O34" s="28"/>
      <c r="P34" s="19" t="str">
        <f t="shared" si="8"/>
        <v>незач.</v>
      </c>
      <c r="Q34" s="28"/>
      <c r="R34" s="19" t="str">
        <f t="shared" si="9"/>
        <v>незач.</v>
      </c>
      <c r="S34" s="19"/>
      <c r="T34" s="19" t="str">
        <f t="shared" si="10"/>
        <v>неуд.</v>
      </c>
      <c r="U34" s="19"/>
      <c r="V34" s="28"/>
      <c r="W34" s="19" t="str">
        <f t="shared" si="1"/>
        <v>неуд.</v>
      </c>
      <c r="X34" s="19"/>
      <c r="Y34" s="28"/>
      <c r="Z34" s="19" t="str">
        <f t="shared" si="11"/>
        <v>неуд.</v>
      </c>
      <c r="AA34" s="19"/>
      <c r="AB34" s="28"/>
      <c r="AC34" s="19" t="str">
        <f t="shared" si="12"/>
        <v>неуд.</v>
      </c>
      <c r="AD34" s="19"/>
      <c r="AE34" s="28"/>
      <c r="AF34" s="19" t="str">
        <f t="shared" si="13"/>
        <v>неуд.</v>
      </c>
      <c r="AG34" s="19"/>
      <c r="AH34" s="19"/>
      <c r="AI34" s="19" t="str">
        <f t="shared" si="14"/>
        <v>неуд.</v>
      </c>
      <c r="AJ34" s="19"/>
      <c r="AK34" s="19"/>
      <c r="AL34" s="19" t="str">
        <f t="shared" si="15"/>
        <v>неуд.</v>
      </c>
      <c r="AM34" s="19"/>
      <c r="AN34" s="19"/>
      <c r="AO34" s="19" t="str">
        <f t="shared" si="16"/>
        <v>неуд.</v>
      </c>
      <c r="AP34" s="19"/>
      <c r="AQ34" s="24"/>
      <c r="AR34" s="47"/>
      <c r="AS34" s="25" t="e">
        <f t="shared" si="2"/>
        <v>#DIV/0!</v>
      </c>
    </row>
    <row r="35" spans="1:45" s="3" customFormat="1">
      <c r="A35" s="33">
        <v>23</v>
      </c>
      <c r="B35" s="27"/>
      <c r="C35" s="26"/>
      <c r="D35" s="19" t="str">
        <f t="shared" si="3"/>
        <v>незач.</v>
      </c>
      <c r="E35" s="26"/>
      <c r="F35" s="19" t="str">
        <f t="shared" si="4"/>
        <v>незач.</v>
      </c>
      <c r="G35" s="23"/>
      <c r="H35" s="19" t="str">
        <f t="shared" si="0"/>
        <v>незач.</v>
      </c>
      <c r="I35" s="26"/>
      <c r="J35" s="19" t="str">
        <f t="shared" si="5"/>
        <v>незач.</v>
      </c>
      <c r="K35" s="26"/>
      <c r="L35" s="19" t="str">
        <f t="shared" si="6"/>
        <v>незач.</v>
      </c>
      <c r="M35" s="26"/>
      <c r="N35" s="19" t="str">
        <f t="shared" si="7"/>
        <v>незач.</v>
      </c>
      <c r="O35" s="28"/>
      <c r="P35" s="19" t="str">
        <f t="shared" si="8"/>
        <v>незач.</v>
      </c>
      <c r="Q35" s="28"/>
      <c r="R35" s="19" t="str">
        <f t="shared" si="9"/>
        <v>незач.</v>
      </c>
      <c r="S35" s="19"/>
      <c r="T35" s="19" t="str">
        <f t="shared" si="10"/>
        <v>неуд.</v>
      </c>
      <c r="U35" s="19"/>
      <c r="V35" s="28"/>
      <c r="W35" s="19" t="str">
        <f t="shared" si="1"/>
        <v>неуд.</v>
      </c>
      <c r="X35" s="19"/>
      <c r="Y35" s="28"/>
      <c r="Z35" s="19" t="str">
        <f t="shared" si="11"/>
        <v>неуд.</v>
      </c>
      <c r="AA35" s="19"/>
      <c r="AB35" s="28"/>
      <c r="AC35" s="19" t="str">
        <f t="shared" si="12"/>
        <v>неуд.</v>
      </c>
      <c r="AD35" s="19"/>
      <c r="AE35" s="28"/>
      <c r="AF35" s="19" t="str">
        <f t="shared" si="13"/>
        <v>неуд.</v>
      </c>
      <c r="AG35" s="19"/>
      <c r="AH35" s="19"/>
      <c r="AI35" s="19" t="str">
        <f t="shared" si="14"/>
        <v>неуд.</v>
      </c>
      <c r="AJ35" s="19"/>
      <c r="AK35" s="19"/>
      <c r="AL35" s="19" t="str">
        <f t="shared" si="15"/>
        <v>неуд.</v>
      </c>
      <c r="AM35" s="19"/>
      <c r="AN35" s="19"/>
      <c r="AO35" s="19" t="str">
        <f t="shared" si="16"/>
        <v>неуд.</v>
      </c>
      <c r="AP35" s="19"/>
      <c r="AQ35" s="24"/>
      <c r="AR35" s="47"/>
      <c r="AS35" s="25" t="e">
        <f t="shared" si="2"/>
        <v>#DIV/0!</v>
      </c>
    </row>
    <row r="36" spans="1:45" s="3" customFormat="1">
      <c r="A36" s="33">
        <v>24</v>
      </c>
      <c r="B36" s="27"/>
      <c r="C36" s="26"/>
      <c r="D36" s="19" t="str">
        <f t="shared" si="3"/>
        <v>незач.</v>
      </c>
      <c r="E36" s="26"/>
      <c r="F36" s="19" t="str">
        <f t="shared" si="4"/>
        <v>незач.</v>
      </c>
      <c r="G36" s="23"/>
      <c r="H36" s="19" t="str">
        <f t="shared" si="0"/>
        <v>незач.</v>
      </c>
      <c r="I36" s="26"/>
      <c r="J36" s="19" t="str">
        <f t="shared" si="5"/>
        <v>незач.</v>
      </c>
      <c r="K36" s="26"/>
      <c r="L36" s="19" t="str">
        <f t="shared" si="6"/>
        <v>незач.</v>
      </c>
      <c r="M36" s="26"/>
      <c r="N36" s="19" t="str">
        <f t="shared" si="7"/>
        <v>незач.</v>
      </c>
      <c r="O36" s="28"/>
      <c r="P36" s="19" t="str">
        <f t="shared" si="8"/>
        <v>незач.</v>
      </c>
      <c r="Q36" s="28"/>
      <c r="R36" s="19" t="str">
        <f t="shared" si="9"/>
        <v>незач.</v>
      </c>
      <c r="S36" s="19"/>
      <c r="T36" s="19" t="str">
        <f t="shared" si="10"/>
        <v>неуд.</v>
      </c>
      <c r="U36" s="19"/>
      <c r="V36" s="28"/>
      <c r="W36" s="19" t="str">
        <f t="shared" si="1"/>
        <v>неуд.</v>
      </c>
      <c r="X36" s="19"/>
      <c r="Y36" s="28"/>
      <c r="Z36" s="19" t="str">
        <f t="shared" si="11"/>
        <v>неуд.</v>
      </c>
      <c r="AA36" s="19"/>
      <c r="AB36" s="28"/>
      <c r="AC36" s="19" t="str">
        <f t="shared" si="12"/>
        <v>неуд.</v>
      </c>
      <c r="AD36" s="19"/>
      <c r="AE36" s="28"/>
      <c r="AF36" s="19" t="str">
        <f t="shared" si="13"/>
        <v>неуд.</v>
      </c>
      <c r="AG36" s="19"/>
      <c r="AH36" s="19"/>
      <c r="AI36" s="19" t="str">
        <f t="shared" si="14"/>
        <v>неуд.</v>
      </c>
      <c r="AJ36" s="19"/>
      <c r="AK36" s="19"/>
      <c r="AL36" s="19" t="str">
        <f t="shared" si="15"/>
        <v>неуд.</v>
      </c>
      <c r="AM36" s="19"/>
      <c r="AN36" s="19"/>
      <c r="AO36" s="19" t="str">
        <f t="shared" si="16"/>
        <v>неуд.</v>
      </c>
      <c r="AP36" s="19"/>
      <c r="AQ36" s="24"/>
      <c r="AR36" s="47"/>
      <c r="AS36" s="25" t="e">
        <f t="shared" si="2"/>
        <v>#DIV/0!</v>
      </c>
    </row>
    <row r="37" spans="1:45" s="3" customFormat="1">
      <c r="A37" s="33">
        <v>25</v>
      </c>
      <c r="B37" s="27"/>
      <c r="C37" s="26"/>
      <c r="D37" s="19" t="str">
        <f t="shared" si="3"/>
        <v>незач.</v>
      </c>
      <c r="E37" s="26"/>
      <c r="F37" s="19" t="str">
        <f t="shared" si="4"/>
        <v>незач.</v>
      </c>
      <c r="G37" s="23"/>
      <c r="H37" s="19" t="str">
        <f t="shared" si="0"/>
        <v>незач.</v>
      </c>
      <c r="I37" s="26"/>
      <c r="J37" s="19" t="str">
        <f t="shared" si="5"/>
        <v>незач.</v>
      </c>
      <c r="K37" s="26"/>
      <c r="L37" s="19" t="str">
        <f t="shared" si="6"/>
        <v>незач.</v>
      </c>
      <c r="M37" s="26"/>
      <c r="N37" s="19" t="str">
        <f t="shared" si="7"/>
        <v>незач.</v>
      </c>
      <c r="O37" s="28"/>
      <c r="P37" s="19" t="str">
        <f t="shared" si="8"/>
        <v>незач.</v>
      </c>
      <c r="Q37" s="28"/>
      <c r="R37" s="19" t="str">
        <f t="shared" si="9"/>
        <v>незач.</v>
      </c>
      <c r="S37" s="19"/>
      <c r="T37" s="19" t="str">
        <f t="shared" si="10"/>
        <v>неуд.</v>
      </c>
      <c r="U37" s="19"/>
      <c r="V37" s="28"/>
      <c r="W37" s="19" t="str">
        <f t="shared" si="1"/>
        <v>неуд.</v>
      </c>
      <c r="X37" s="19"/>
      <c r="Y37" s="28"/>
      <c r="Z37" s="19" t="str">
        <f t="shared" si="11"/>
        <v>неуд.</v>
      </c>
      <c r="AA37" s="19"/>
      <c r="AB37" s="28"/>
      <c r="AC37" s="19" t="str">
        <f t="shared" si="12"/>
        <v>неуд.</v>
      </c>
      <c r="AD37" s="19"/>
      <c r="AE37" s="28"/>
      <c r="AF37" s="19" t="str">
        <f t="shared" si="13"/>
        <v>неуд.</v>
      </c>
      <c r="AG37" s="19"/>
      <c r="AH37" s="19"/>
      <c r="AI37" s="19" t="str">
        <f t="shared" si="14"/>
        <v>неуд.</v>
      </c>
      <c r="AJ37" s="19"/>
      <c r="AK37" s="19"/>
      <c r="AL37" s="19" t="str">
        <f t="shared" si="15"/>
        <v>неуд.</v>
      </c>
      <c r="AM37" s="19"/>
      <c r="AN37" s="19"/>
      <c r="AO37" s="19" t="str">
        <f t="shared" si="16"/>
        <v>неуд.</v>
      </c>
      <c r="AP37" s="19"/>
      <c r="AQ37" s="24"/>
      <c r="AR37" s="47"/>
      <c r="AS37" s="25" t="e">
        <f t="shared" si="2"/>
        <v>#DIV/0!</v>
      </c>
    </row>
    <row r="38" spans="1:45" s="3" customFormat="1">
      <c r="A38" s="33">
        <v>26</v>
      </c>
      <c r="B38" s="27"/>
      <c r="C38" s="26"/>
      <c r="D38" s="19" t="str">
        <f t="shared" si="3"/>
        <v>незач.</v>
      </c>
      <c r="E38" s="26"/>
      <c r="F38" s="19" t="str">
        <f t="shared" si="4"/>
        <v>незач.</v>
      </c>
      <c r="G38" s="23"/>
      <c r="H38" s="19" t="str">
        <f t="shared" si="0"/>
        <v>незач.</v>
      </c>
      <c r="I38" s="26"/>
      <c r="J38" s="19" t="str">
        <f t="shared" si="5"/>
        <v>незач.</v>
      </c>
      <c r="K38" s="26"/>
      <c r="L38" s="19" t="str">
        <f t="shared" si="6"/>
        <v>незач.</v>
      </c>
      <c r="M38" s="26"/>
      <c r="N38" s="19" t="str">
        <f t="shared" si="7"/>
        <v>незач.</v>
      </c>
      <c r="O38" s="28"/>
      <c r="P38" s="19" t="str">
        <f t="shared" si="8"/>
        <v>незач.</v>
      </c>
      <c r="Q38" s="28"/>
      <c r="R38" s="19" t="str">
        <f t="shared" si="9"/>
        <v>незач.</v>
      </c>
      <c r="S38" s="19"/>
      <c r="T38" s="19" t="str">
        <f t="shared" si="10"/>
        <v>неуд.</v>
      </c>
      <c r="U38" s="19"/>
      <c r="V38" s="28"/>
      <c r="W38" s="19" t="str">
        <f t="shared" si="1"/>
        <v>неуд.</v>
      </c>
      <c r="X38" s="19"/>
      <c r="Y38" s="28"/>
      <c r="Z38" s="19" t="str">
        <f t="shared" si="11"/>
        <v>неуд.</v>
      </c>
      <c r="AA38" s="19"/>
      <c r="AB38" s="28"/>
      <c r="AC38" s="19" t="str">
        <f t="shared" si="12"/>
        <v>неуд.</v>
      </c>
      <c r="AD38" s="19"/>
      <c r="AE38" s="28"/>
      <c r="AF38" s="19" t="str">
        <f t="shared" si="13"/>
        <v>неуд.</v>
      </c>
      <c r="AG38" s="19"/>
      <c r="AH38" s="19"/>
      <c r="AI38" s="19" t="str">
        <f t="shared" si="14"/>
        <v>неуд.</v>
      </c>
      <c r="AJ38" s="19"/>
      <c r="AK38" s="19"/>
      <c r="AL38" s="19" t="str">
        <f t="shared" si="15"/>
        <v>неуд.</v>
      </c>
      <c r="AM38" s="19"/>
      <c r="AN38" s="19"/>
      <c r="AO38" s="19" t="str">
        <f t="shared" si="16"/>
        <v>неуд.</v>
      </c>
      <c r="AP38" s="19"/>
      <c r="AQ38" s="24"/>
      <c r="AR38" s="47"/>
      <c r="AS38" s="25" t="e">
        <f t="shared" si="2"/>
        <v>#DIV/0!</v>
      </c>
    </row>
    <row r="39" spans="1:45" s="3" customFormat="1">
      <c r="A39" s="33">
        <v>27</v>
      </c>
      <c r="B39" s="27"/>
      <c r="C39" s="26"/>
      <c r="D39" s="19" t="str">
        <f t="shared" si="3"/>
        <v>незач.</v>
      </c>
      <c r="E39" s="26"/>
      <c r="F39" s="19" t="str">
        <f t="shared" si="4"/>
        <v>незач.</v>
      </c>
      <c r="G39" s="23"/>
      <c r="H39" s="19" t="str">
        <f t="shared" si="0"/>
        <v>незач.</v>
      </c>
      <c r="I39" s="26"/>
      <c r="J39" s="19" t="str">
        <f t="shared" si="5"/>
        <v>незач.</v>
      </c>
      <c r="K39" s="26"/>
      <c r="L39" s="19" t="str">
        <f t="shared" si="6"/>
        <v>незач.</v>
      </c>
      <c r="M39" s="26"/>
      <c r="N39" s="19" t="str">
        <f t="shared" si="7"/>
        <v>незач.</v>
      </c>
      <c r="O39" s="28"/>
      <c r="P39" s="19" t="str">
        <f t="shared" si="8"/>
        <v>незач.</v>
      </c>
      <c r="Q39" s="28"/>
      <c r="R39" s="19" t="str">
        <f t="shared" si="9"/>
        <v>незач.</v>
      </c>
      <c r="S39" s="19"/>
      <c r="T39" s="19" t="str">
        <f t="shared" si="10"/>
        <v>неуд.</v>
      </c>
      <c r="U39" s="19"/>
      <c r="V39" s="28"/>
      <c r="W39" s="19" t="str">
        <f t="shared" si="1"/>
        <v>неуд.</v>
      </c>
      <c r="X39" s="19"/>
      <c r="Y39" s="28"/>
      <c r="Z39" s="19" t="str">
        <f t="shared" si="11"/>
        <v>неуд.</v>
      </c>
      <c r="AA39" s="19"/>
      <c r="AB39" s="28"/>
      <c r="AC39" s="19" t="str">
        <f t="shared" si="12"/>
        <v>неуд.</v>
      </c>
      <c r="AD39" s="19"/>
      <c r="AE39" s="28"/>
      <c r="AF39" s="19" t="str">
        <f t="shared" si="13"/>
        <v>неуд.</v>
      </c>
      <c r="AG39" s="19"/>
      <c r="AH39" s="19"/>
      <c r="AI39" s="19" t="str">
        <f t="shared" si="14"/>
        <v>неуд.</v>
      </c>
      <c r="AJ39" s="19"/>
      <c r="AK39" s="19"/>
      <c r="AL39" s="19" t="str">
        <f t="shared" si="15"/>
        <v>неуд.</v>
      </c>
      <c r="AM39" s="19"/>
      <c r="AN39" s="19"/>
      <c r="AO39" s="19" t="str">
        <f t="shared" si="16"/>
        <v>неуд.</v>
      </c>
      <c r="AP39" s="19"/>
      <c r="AQ39" s="24"/>
      <c r="AR39" s="47"/>
      <c r="AS39" s="25" t="e">
        <f t="shared" si="2"/>
        <v>#DIV/0!</v>
      </c>
    </row>
    <row r="40" spans="1:45" s="3" customFormat="1">
      <c r="A40" s="33">
        <v>28</v>
      </c>
      <c r="B40" s="27"/>
      <c r="C40" s="26"/>
      <c r="D40" s="19" t="str">
        <f t="shared" si="3"/>
        <v>незач.</v>
      </c>
      <c r="E40" s="26"/>
      <c r="F40" s="19" t="str">
        <f t="shared" si="4"/>
        <v>незач.</v>
      </c>
      <c r="G40" s="23"/>
      <c r="H40" s="19" t="str">
        <f t="shared" si="0"/>
        <v>незач.</v>
      </c>
      <c r="I40" s="26"/>
      <c r="J40" s="19" t="str">
        <f t="shared" si="5"/>
        <v>незач.</v>
      </c>
      <c r="K40" s="26"/>
      <c r="L40" s="19" t="str">
        <f t="shared" si="6"/>
        <v>незач.</v>
      </c>
      <c r="M40" s="26"/>
      <c r="N40" s="19" t="str">
        <f t="shared" si="7"/>
        <v>незач.</v>
      </c>
      <c r="O40" s="28"/>
      <c r="P40" s="19" t="str">
        <f t="shared" si="8"/>
        <v>незач.</v>
      </c>
      <c r="Q40" s="28"/>
      <c r="R40" s="19" t="str">
        <f t="shared" si="9"/>
        <v>незач.</v>
      </c>
      <c r="S40" s="19"/>
      <c r="T40" s="19" t="str">
        <f t="shared" si="10"/>
        <v>неуд.</v>
      </c>
      <c r="U40" s="19"/>
      <c r="V40" s="28"/>
      <c r="W40" s="19" t="str">
        <f t="shared" si="1"/>
        <v>неуд.</v>
      </c>
      <c r="X40" s="19"/>
      <c r="Y40" s="28"/>
      <c r="Z40" s="19" t="str">
        <f t="shared" si="11"/>
        <v>неуд.</v>
      </c>
      <c r="AA40" s="19"/>
      <c r="AB40" s="28"/>
      <c r="AC40" s="19" t="str">
        <f t="shared" si="12"/>
        <v>неуд.</v>
      </c>
      <c r="AD40" s="19"/>
      <c r="AE40" s="28"/>
      <c r="AF40" s="19" t="str">
        <f t="shared" si="13"/>
        <v>неуд.</v>
      </c>
      <c r="AG40" s="19"/>
      <c r="AH40" s="19"/>
      <c r="AI40" s="19" t="str">
        <f t="shared" si="14"/>
        <v>неуд.</v>
      </c>
      <c r="AJ40" s="19"/>
      <c r="AK40" s="19"/>
      <c r="AL40" s="19" t="str">
        <f t="shared" si="15"/>
        <v>неуд.</v>
      </c>
      <c r="AM40" s="19"/>
      <c r="AN40" s="19"/>
      <c r="AO40" s="19" t="str">
        <f t="shared" si="16"/>
        <v>неуд.</v>
      </c>
      <c r="AP40" s="19"/>
      <c r="AQ40" s="24"/>
      <c r="AR40" s="47"/>
      <c r="AS40" s="25" t="e">
        <f t="shared" si="2"/>
        <v>#DIV/0!</v>
      </c>
    </row>
    <row r="41" spans="1:45" s="3" customFormat="1">
      <c r="A41" s="33">
        <v>29</v>
      </c>
      <c r="B41" s="27"/>
      <c r="C41" s="26"/>
      <c r="D41" s="19" t="str">
        <f t="shared" si="3"/>
        <v>незач.</v>
      </c>
      <c r="E41" s="26"/>
      <c r="F41" s="19" t="str">
        <f t="shared" si="4"/>
        <v>незач.</v>
      </c>
      <c r="G41" s="23"/>
      <c r="H41" s="19" t="str">
        <f t="shared" si="0"/>
        <v>незач.</v>
      </c>
      <c r="I41" s="26"/>
      <c r="J41" s="19" t="str">
        <f t="shared" si="5"/>
        <v>незач.</v>
      </c>
      <c r="K41" s="26"/>
      <c r="L41" s="19" t="str">
        <f t="shared" si="6"/>
        <v>незач.</v>
      </c>
      <c r="M41" s="26"/>
      <c r="N41" s="19" t="str">
        <f t="shared" si="7"/>
        <v>незач.</v>
      </c>
      <c r="O41" s="28"/>
      <c r="P41" s="19" t="str">
        <f t="shared" si="8"/>
        <v>незач.</v>
      </c>
      <c r="Q41" s="28"/>
      <c r="R41" s="19" t="str">
        <f t="shared" si="9"/>
        <v>незач.</v>
      </c>
      <c r="S41" s="19"/>
      <c r="T41" s="19" t="str">
        <f t="shared" si="10"/>
        <v>неуд.</v>
      </c>
      <c r="U41" s="19"/>
      <c r="V41" s="28"/>
      <c r="W41" s="19" t="str">
        <f t="shared" si="1"/>
        <v>неуд.</v>
      </c>
      <c r="X41" s="19"/>
      <c r="Y41" s="28"/>
      <c r="Z41" s="19" t="str">
        <f t="shared" si="11"/>
        <v>неуд.</v>
      </c>
      <c r="AA41" s="19"/>
      <c r="AB41" s="28"/>
      <c r="AC41" s="19" t="str">
        <f t="shared" si="12"/>
        <v>неуд.</v>
      </c>
      <c r="AD41" s="19"/>
      <c r="AE41" s="28"/>
      <c r="AF41" s="19" t="str">
        <f t="shared" si="13"/>
        <v>неуд.</v>
      </c>
      <c r="AG41" s="19"/>
      <c r="AH41" s="19"/>
      <c r="AI41" s="19" t="str">
        <f t="shared" si="14"/>
        <v>неуд.</v>
      </c>
      <c r="AJ41" s="19"/>
      <c r="AK41" s="19"/>
      <c r="AL41" s="19" t="str">
        <f t="shared" si="15"/>
        <v>неуд.</v>
      </c>
      <c r="AM41" s="19"/>
      <c r="AN41" s="19"/>
      <c r="AO41" s="19" t="str">
        <f t="shared" si="16"/>
        <v>неуд.</v>
      </c>
      <c r="AP41" s="19"/>
      <c r="AQ41" s="24"/>
      <c r="AR41" s="47"/>
      <c r="AS41" s="25" t="e">
        <f t="shared" si="2"/>
        <v>#DIV/0!</v>
      </c>
    </row>
    <row r="42" spans="1:45" s="3" customFormat="1">
      <c r="A42" s="33">
        <v>30</v>
      </c>
      <c r="B42" s="27"/>
      <c r="C42" s="26"/>
      <c r="D42" s="19" t="str">
        <f t="shared" si="3"/>
        <v>незач.</v>
      </c>
      <c r="E42" s="26"/>
      <c r="F42" s="19" t="str">
        <f t="shared" si="4"/>
        <v>незач.</v>
      </c>
      <c r="G42" s="23"/>
      <c r="H42" s="19" t="str">
        <f t="shared" si="0"/>
        <v>незач.</v>
      </c>
      <c r="I42" s="26"/>
      <c r="J42" s="19" t="str">
        <f t="shared" si="5"/>
        <v>незач.</v>
      </c>
      <c r="K42" s="26"/>
      <c r="L42" s="19" t="str">
        <f t="shared" si="6"/>
        <v>незач.</v>
      </c>
      <c r="M42" s="26"/>
      <c r="N42" s="19" t="str">
        <f t="shared" si="7"/>
        <v>незач.</v>
      </c>
      <c r="O42" s="28"/>
      <c r="P42" s="19" t="str">
        <f t="shared" si="8"/>
        <v>незач.</v>
      </c>
      <c r="Q42" s="28"/>
      <c r="R42" s="19" t="str">
        <f t="shared" si="9"/>
        <v>незач.</v>
      </c>
      <c r="S42" s="19"/>
      <c r="T42" s="19" t="str">
        <f t="shared" si="10"/>
        <v>неуд.</v>
      </c>
      <c r="U42" s="19"/>
      <c r="V42" s="28"/>
      <c r="W42" s="19" t="str">
        <f t="shared" si="1"/>
        <v>неуд.</v>
      </c>
      <c r="X42" s="19"/>
      <c r="Y42" s="28"/>
      <c r="Z42" s="19" t="str">
        <f t="shared" si="11"/>
        <v>неуд.</v>
      </c>
      <c r="AA42" s="19"/>
      <c r="AB42" s="28"/>
      <c r="AC42" s="19" t="str">
        <f t="shared" si="12"/>
        <v>неуд.</v>
      </c>
      <c r="AD42" s="19"/>
      <c r="AE42" s="28"/>
      <c r="AF42" s="19" t="str">
        <f t="shared" si="13"/>
        <v>неуд.</v>
      </c>
      <c r="AG42" s="19"/>
      <c r="AH42" s="19"/>
      <c r="AI42" s="19" t="str">
        <f t="shared" si="14"/>
        <v>неуд.</v>
      </c>
      <c r="AJ42" s="19"/>
      <c r="AK42" s="19"/>
      <c r="AL42" s="19" t="str">
        <f t="shared" si="15"/>
        <v>неуд.</v>
      </c>
      <c r="AM42" s="19"/>
      <c r="AN42" s="19"/>
      <c r="AO42" s="19" t="str">
        <f t="shared" si="16"/>
        <v>неуд.</v>
      </c>
      <c r="AP42" s="19"/>
      <c r="AQ42" s="24"/>
      <c r="AR42" s="47"/>
      <c r="AS42" s="25" t="e">
        <f t="shared" si="2"/>
        <v>#DIV/0!</v>
      </c>
    </row>
    <row r="43" spans="1:45" s="3" customFormat="1">
      <c r="A43" s="33">
        <v>31</v>
      </c>
      <c r="B43" s="27"/>
      <c r="C43" s="26"/>
      <c r="D43" s="19" t="str">
        <f t="shared" si="3"/>
        <v>незач.</v>
      </c>
      <c r="E43" s="26"/>
      <c r="F43" s="19" t="str">
        <f t="shared" si="4"/>
        <v>незач.</v>
      </c>
      <c r="G43" s="23"/>
      <c r="H43" s="19" t="str">
        <f t="shared" si="0"/>
        <v>незач.</v>
      </c>
      <c r="I43" s="26"/>
      <c r="J43" s="19" t="str">
        <f t="shared" si="5"/>
        <v>незач.</v>
      </c>
      <c r="K43" s="26"/>
      <c r="L43" s="19" t="str">
        <f t="shared" si="6"/>
        <v>незач.</v>
      </c>
      <c r="M43" s="26"/>
      <c r="N43" s="19" t="str">
        <f t="shared" si="7"/>
        <v>незач.</v>
      </c>
      <c r="O43" s="28"/>
      <c r="P43" s="19" t="str">
        <f t="shared" si="8"/>
        <v>незач.</v>
      </c>
      <c r="Q43" s="28"/>
      <c r="R43" s="19" t="str">
        <f t="shared" si="9"/>
        <v>незач.</v>
      </c>
      <c r="S43" s="19"/>
      <c r="T43" s="19" t="str">
        <f t="shared" si="10"/>
        <v>неуд.</v>
      </c>
      <c r="U43" s="19"/>
      <c r="V43" s="28"/>
      <c r="W43" s="19" t="str">
        <f t="shared" si="1"/>
        <v>неуд.</v>
      </c>
      <c r="X43" s="19"/>
      <c r="Y43" s="28"/>
      <c r="Z43" s="19" t="str">
        <f t="shared" si="11"/>
        <v>неуд.</v>
      </c>
      <c r="AA43" s="19"/>
      <c r="AB43" s="28"/>
      <c r="AC43" s="19" t="str">
        <f t="shared" si="12"/>
        <v>неуд.</v>
      </c>
      <c r="AD43" s="19"/>
      <c r="AE43" s="28"/>
      <c r="AF43" s="19" t="str">
        <f t="shared" si="13"/>
        <v>неуд.</v>
      </c>
      <c r="AG43" s="19"/>
      <c r="AH43" s="19"/>
      <c r="AI43" s="19" t="str">
        <f t="shared" si="14"/>
        <v>неуд.</v>
      </c>
      <c r="AJ43" s="19"/>
      <c r="AK43" s="19"/>
      <c r="AL43" s="19" t="str">
        <f t="shared" si="15"/>
        <v>неуд.</v>
      </c>
      <c r="AM43" s="19"/>
      <c r="AN43" s="19"/>
      <c r="AO43" s="19" t="str">
        <f t="shared" si="16"/>
        <v>неуд.</v>
      </c>
      <c r="AP43" s="19"/>
      <c r="AQ43" s="24"/>
      <c r="AR43" s="47"/>
      <c r="AS43" s="25" t="e">
        <f t="shared" si="2"/>
        <v>#DIV/0!</v>
      </c>
    </row>
    <row r="44" spans="1:45" s="3" customFormat="1">
      <c r="A44" s="33">
        <v>32</v>
      </c>
      <c r="B44" s="27"/>
      <c r="C44" s="26"/>
      <c r="D44" s="19" t="str">
        <f t="shared" si="3"/>
        <v>незач.</v>
      </c>
      <c r="E44" s="26"/>
      <c r="F44" s="19" t="str">
        <f t="shared" si="4"/>
        <v>незач.</v>
      </c>
      <c r="G44" s="23"/>
      <c r="H44" s="19" t="str">
        <f t="shared" si="0"/>
        <v>незач.</v>
      </c>
      <c r="I44" s="26"/>
      <c r="J44" s="19" t="str">
        <f t="shared" si="5"/>
        <v>незач.</v>
      </c>
      <c r="K44" s="26"/>
      <c r="L44" s="19" t="str">
        <f t="shared" si="6"/>
        <v>незач.</v>
      </c>
      <c r="M44" s="26"/>
      <c r="N44" s="19" t="str">
        <f t="shared" si="7"/>
        <v>незач.</v>
      </c>
      <c r="O44" s="28"/>
      <c r="P44" s="19" t="str">
        <f t="shared" si="8"/>
        <v>незач.</v>
      </c>
      <c r="Q44" s="28"/>
      <c r="R44" s="19" t="str">
        <f t="shared" si="9"/>
        <v>незач.</v>
      </c>
      <c r="S44" s="19"/>
      <c r="T44" s="19" t="str">
        <f t="shared" si="10"/>
        <v>неуд.</v>
      </c>
      <c r="U44" s="19"/>
      <c r="V44" s="28"/>
      <c r="W44" s="19" t="str">
        <f t="shared" si="1"/>
        <v>неуд.</v>
      </c>
      <c r="X44" s="19"/>
      <c r="Y44" s="28"/>
      <c r="Z44" s="19" t="str">
        <f t="shared" si="11"/>
        <v>неуд.</v>
      </c>
      <c r="AA44" s="19"/>
      <c r="AB44" s="28"/>
      <c r="AC44" s="19" t="str">
        <f t="shared" si="12"/>
        <v>неуд.</v>
      </c>
      <c r="AD44" s="19"/>
      <c r="AE44" s="28"/>
      <c r="AF44" s="19" t="str">
        <f t="shared" si="13"/>
        <v>неуд.</v>
      </c>
      <c r="AG44" s="19"/>
      <c r="AH44" s="19"/>
      <c r="AI44" s="19" t="str">
        <f t="shared" si="14"/>
        <v>неуд.</v>
      </c>
      <c r="AJ44" s="19"/>
      <c r="AK44" s="19"/>
      <c r="AL44" s="19" t="str">
        <f t="shared" si="15"/>
        <v>неуд.</v>
      </c>
      <c r="AM44" s="19"/>
      <c r="AN44" s="19"/>
      <c r="AO44" s="19" t="str">
        <f t="shared" si="16"/>
        <v>неуд.</v>
      </c>
      <c r="AP44" s="19"/>
      <c r="AQ44" s="24"/>
      <c r="AR44" s="47"/>
      <c r="AS44" s="25" t="e">
        <f t="shared" si="2"/>
        <v>#DIV/0!</v>
      </c>
    </row>
    <row r="45" spans="1:45" s="3" customFormat="1">
      <c r="A45" s="33">
        <v>33</v>
      </c>
      <c r="B45" s="27"/>
      <c r="C45" s="26"/>
      <c r="D45" s="19" t="str">
        <f t="shared" si="3"/>
        <v>незач.</v>
      </c>
      <c r="E45" s="26"/>
      <c r="F45" s="19" t="str">
        <f t="shared" si="4"/>
        <v>незач.</v>
      </c>
      <c r="G45" s="23"/>
      <c r="H45" s="19" t="str">
        <f t="shared" si="0"/>
        <v>незач.</v>
      </c>
      <c r="I45" s="26"/>
      <c r="J45" s="19" t="str">
        <f t="shared" si="5"/>
        <v>незач.</v>
      </c>
      <c r="K45" s="26"/>
      <c r="L45" s="19" t="str">
        <f t="shared" si="6"/>
        <v>незач.</v>
      </c>
      <c r="M45" s="26"/>
      <c r="N45" s="19" t="str">
        <f t="shared" si="7"/>
        <v>незач.</v>
      </c>
      <c r="O45" s="28"/>
      <c r="P45" s="19" t="str">
        <f t="shared" si="8"/>
        <v>незач.</v>
      </c>
      <c r="Q45" s="28"/>
      <c r="R45" s="19" t="str">
        <f t="shared" si="9"/>
        <v>незач.</v>
      </c>
      <c r="S45" s="19"/>
      <c r="T45" s="19" t="str">
        <f t="shared" si="10"/>
        <v>неуд.</v>
      </c>
      <c r="U45" s="19"/>
      <c r="V45" s="28"/>
      <c r="W45" s="19" t="str">
        <f t="shared" si="1"/>
        <v>неуд.</v>
      </c>
      <c r="X45" s="19"/>
      <c r="Y45" s="28"/>
      <c r="Z45" s="19" t="str">
        <f t="shared" si="11"/>
        <v>неуд.</v>
      </c>
      <c r="AA45" s="19"/>
      <c r="AB45" s="28"/>
      <c r="AC45" s="19" t="str">
        <f t="shared" si="12"/>
        <v>неуд.</v>
      </c>
      <c r="AD45" s="19"/>
      <c r="AE45" s="28"/>
      <c r="AF45" s="19" t="str">
        <f t="shared" si="13"/>
        <v>неуд.</v>
      </c>
      <c r="AG45" s="19"/>
      <c r="AH45" s="19"/>
      <c r="AI45" s="19" t="str">
        <f t="shared" si="14"/>
        <v>неуд.</v>
      </c>
      <c r="AJ45" s="19"/>
      <c r="AK45" s="19"/>
      <c r="AL45" s="19" t="str">
        <f t="shared" si="15"/>
        <v>неуд.</v>
      </c>
      <c r="AM45" s="19"/>
      <c r="AN45" s="19"/>
      <c r="AO45" s="19" t="str">
        <f t="shared" si="16"/>
        <v>неуд.</v>
      </c>
      <c r="AP45" s="19"/>
      <c r="AQ45" s="24"/>
      <c r="AR45" s="47"/>
      <c r="AS45" s="25" t="e">
        <f t="shared" si="2"/>
        <v>#DIV/0!</v>
      </c>
    </row>
    <row r="46" spans="1:45" s="3" customFormat="1">
      <c r="A46" s="33">
        <v>34</v>
      </c>
      <c r="B46" s="27"/>
      <c r="C46" s="26"/>
      <c r="D46" s="19" t="str">
        <f t="shared" si="3"/>
        <v>незач.</v>
      </c>
      <c r="E46" s="26"/>
      <c r="F46" s="19" t="str">
        <f t="shared" si="4"/>
        <v>незач.</v>
      </c>
      <c r="G46" s="23"/>
      <c r="H46" s="19" t="str">
        <f t="shared" si="0"/>
        <v>незач.</v>
      </c>
      <c r="I46" s="26"/>
      <c r="J46" s="19" t="str">
        <f t="shared" si="5"/>
        <v>незач.</v>
      </c>
      <c r="K46" s="26"/>
      <c r="L46" s="19" t="str">
        <f t="shared" si="6"/>
        <v>незач.</v>
      </c>
      <c r="M46" s="26"/>
      <c r="N46" s="19" t="str">
        <f t="shared" si="7"/>
        <v>незач.</v>
      </c>
      <c r="O46" s="28"/>
      <c r="P46" s="19" t="str">
        <f t="shared" si="8"/>
        <v>незач.</v>
      </c>
      <c r="Q46" s="28"/>
      <c r="R46" s="19" t="str">
        <f t="shared" si="9"/>
        <v>незач.</v>
      </c>
      <c r="S46" s="19"/>
      <c r="T46" s="19" t="str">
        <f t="shared" si="10"/>
        <v>неуд.</v>
      </c>
      <c r="U46" s="19"/>
      <c r="V46" s="28"/>
      <c r="W46" s="19" t="str">
        <f t="shared" si="1"/>
        <v>неуд.</v>
      </c>
      <c r="X46" s="19"/>
      <c r="Y46" s="28"/>
      <c r="Z46" s="19" t="str">
        <f t="shared" si="11"/>
        <v>неуд.</v>
      </c>
      <c r="AA46" s="19"/>
      <c r="AB46" s="28"/>
      <c r="AC46" s="19" t="str">
        <f t="shared" si="12"/>
        <v>неуд.</v>
      </c>
      <c r="AD46" s="19"/>
      <c r="AE46" s="28"/>
      <c r="AF46" s="19" t="str">
        <f t="shared" si="13"/>
        <v>неуд.</v>
      </c>
      <c r="AG46" s="19"/>
      <c r="AH46" s="19"/>
      <c r="AI46" s="19" t="str">
        <f t="shared" si="14"/>
        <v>неуд.</v>
      </c>
      <c r="AJ46" s="19"/>
      <c r="AK46" s="19"/>
      <c r="AL46" s="19" t="str">
        <f t="shared" si="15"/>
        <v>неуд.</v>
      </c>
      <c r="AM46" s="19"/>
      <c r="AN46" s="19"/>
      <c r="AO46" s="19" t="str">
        <f t="shared" si="16"/>
        <v>неуд.</v>
      </c>
      <c r="AP46" s="19"/>
      <c r="AQ46" s="24"/>
      <c r="AR46" s="47"/>
      <c r="AS46" s="25" t="e">
        <f t="shared" si="2"/>
        <v>#DIV/0!</v>
      </c>
    </row>
    <row r="47" spans="1:45" s="3" customFormat="1">
      <c r="A47" s="33">
        <v>35</v>
      </c>
      <c r="B47" s="27"/>
      <c r="C47" s="26"/>
      <c r="D47" s="19" t="str">
        <f t="shared" si="3"/>
        <v>незач.</v>
      </c>
      <c r="E47" s="26"/>
      <c r="F47" s="19" t="str">
        <f t="shared" si="4"/>
        <v>незач.</v>
      </c>
      <c r="G47" s="23"/>
      <c r="H47" s="19" t="str">
        <f t="shared" si="0"/>
        <v>незач.</v>
      </c>
      <c r="I47" s="26"/>
      <c r="J47" s="19" t="str">
        <f t="shared" si="5"/>
        <v>незач.</v>
      </c>
      <c r="K47" s="26"/>
      <c r="L47" s="19" t="str">
        <f t="shared" si="6"/>
        <v>незач.</v>
      </c>
      <c r="M47" s="26"/>
      <c r="N47" s="19" t="str">
        <f t="shared" si="7"/>
        <v>незач.</v>
      </c>
      <c r="O47" s="28"/>
      <c r="P47" s="19" t="str">
        <f t="shared" si="8"/>
        <v>незач.</v>
      </c>
      <c r="Q47" s="28"/>
      <c r="R47" s="19" t="str">
        <f t="shared" si="9"/>
        <v>незач.</v>
      </c>
      <c r="S47" s="19"/>
      <c r="T47" s="19" t="str">
        <f t="shared" si="10"/>
        <v>неуд.</v>
      </c>
      <c r="U47" s="19"/>
      <c r="V47" s="28"/>
      <c r="W47" s="19" t="str">
        <f t="shared" si="1"/>
        <v>неуд.</v>
      </c>
      <c r="X47" s="19"/>
      <c r="Y47" s="28"/>
      <c r="Z47" s="19" t="str">
        <f t="shared" si="11"/>
        <v>неуд.</v>
      </c>
      <c r="AA47" s="19"/>
      <c r="AB47" s="28"/>
      <c r="AC47" s="19" t="str">
        <f t="shared" si="12"/>
        <v>неуд.</v>
      </c>
      <c r="AD47" s="19"/>
      <c r="AE47" s="28"/>
      <c r="AF47" s="19" t="str">
        <f t="shared" si="13"/>
        <v>неуд.</v>
      </c>
      <c r="AG47" s="19"/>
      <c r="AH47" s="19"/>
      <c r="AI47" s="19" t="str">
        <f t="shared" si="14"/>
        <v>неуд.</v>
      </c>
      <c r="AJ47" s="19"/>
      <c r="AK47" s="19"/>
      <c r="AL47" s="19" t="str">
        <f t="shared" si="15"/>
        <v>неуд.</v>
      </c>
      <c r="AM47" s="19"/>
      <c r="AN47" s="19"/>
      <c r="AO47" s="19" t="str">
        <f t="shared" si="16"/>
        <v>неуд.</v>
      </c>
      <c r="AP47" s="19"/>
      <c r="AQ47" s="24"/>
      <c r="AR47" s="47"/>
      <c r="AS47" s="25" t="e">
        <f t="shared" si="2"/>
        <v>#DIV/0!</v>
      </c>
    </row>
    <row r="48" spans="1:45" s="3" customFormat="1">
      <c r="A48" s="33">
        <v>36</v>
      </c>
      <c r="B48" s="27"/>
      <c r="C48" s="26"/>
      <c r="D48" s="19" t="str">
        <f t="shared" si="3"/>
        <v>незач.</v>
      </c>
      <c r="E48" s="26"/>
      <c r="F48" s="19" t="str">
        <f t="shared" si="4"/>
        <v>незач.</v>
      </c>
      <c r="G48" s="23"/>
      <c r="H48" s="19" t="str">
        <f t="shared" si="0"/>
        <v>незач.</v>
      </c>
      <c r="I48" s="26"/>
      <c r="J48" s="19" t="str">
        <f t="shared" si="5"/>
        <v>незач.</v>
      </c>
      <c r="K48" s="26"/>
      <c r="L48" s="19" t="str">
        <f t="shared" si="6"/>
        <v>незач.</v>
      </c>
      <c r="M48" s="26"/>
      <c r="N48" s="19" t="str">
        <f t="shared" si="7"/>
        <v>незач.</v>
      </c>
      <c r="O48" s="28"/>
      <c r="P48" s="19" t="str">
        <f t="shared" si="8"/>
        <v>незач.</v>
      </c>
      <c r="Q48" s="28"/>
      <c r="R48" s="19" t="str">
        <f t="shared" si="9"/>
        <v>незач.</v>
      </c>
      <c r="S48" s="19"/>
      <c r="T48" s="19" t="str">
        <f t="shared" si="10"/>
        <v>неуд.</v>
      </c>
      <c r="U48" s="19"/>
      <c r="V48" s="28"/>
      <c r="W48" s="19" t="str">
        <f t="shared" si="1"/>
        <v>неуд.</v>
      </c>
      <c r="X48" s="19"/>
      <c r="Y48" s="28"/>
      <c r="Z48" s="19" t="str">
        <f t="shared" si="11"/>
        <v>неуд.</v>
      </c>
      <c r="AA48" s="19"/>
      <c r="AB48" s="28"/>
      <c r="AC48" s="19" t="str">
        <f t="shared" si="12"/>
        <v>неуд.</v>
      </c>
      <c r="AD48" s="19"/>
      <c r="AE48" s="28"/>
      <c r="AF48" s="19" t="str">
        <f t="shared" si="13"/>
        <v>неуд.</v>
      </c>
      <c r="AG48" s="19"/>
      <c r="AH48" s="19"/>
      <c r="AI48" s="19" t="str">
        <f t="shared" si="14"/>
        <v>неуд.</v>
      </c>
      <c r="AJ48" s="19"/>
      <c r="AK48" s="19"/>
      <c r="AL48" s="19" t="str">
        <f t="shared" si="15"/>
        <v>неуд.</v>
      </c>
      <c r="AM48" s="19"/>
      <c r="AN48" s="19"/>
      <c r="AO48" s="19" t="str">
        <f t="shared" si="16"/>
        <v>неуд.</v>
      </c>
      <c r="AP48" s="19"/>
      <c r="AQ48" s="24"/>
      <c r="AR48" s="47"/>
      <c r="AS48" s="25" t="e">
        <f t="shared" si="2"/>
        <v>#DIV/0!</v>
      </c>
    </row>
    <row r="49" spans="1:45" s="3" customFormat="1">
      <c r="A49" s="33">
        <v>37</v>
      </c>
      <c r="B49" s="27"/>
      <c r="C49" s="26"/>
      <c r="D49" s="19" t="str">
        <f t="shared" si="3"/>
        <v>незач.</v>
      </c>
      <c r="E49" s="26"/>
      <c r="F49" s="19" t="str">
        <f t="shared" si="4"/>
        <v>незач.</v>
      </c>
      <c r="G49" s="23"/>
      <c r="H49" s="19" t="str">
        <f t="shared" si="0"/>
        <v>незач.</v>
      </c>
      <c r="I49" s="26"/>
      <c r="J49" s="19" t="str">
        <f t="shared" si="5"/>
        <v>незач.</v>
      </c>
      <c r="K49" s="26"/>
      <c r="L49" s="19" t="str">
        <f t="shared" si="6"/>
        <v>незач.</v>
      </c>
      <c r="M49" s="26"/>
      <c r="N49" s="19" t="str">
        <f t="shared" si="7"/>
        <v>незач.</v>
      </c>
      <c r="O49" s="28"/>
      <c r="P49" s="19" t="str">
        <f t="shared" si="8"/>
        <v>незач.</v>
      </c>
      <c r="Q49" s="28"/>
      <c r="R49" s="19" t="str">
        <f t="shared" si="9"/>
        <v>незач.</v>
      </c>
      <c r="S49" s="19"/>
      <c r="T49" s="19" t="str">
        <f t="shared" si="10"/>
        <v>неуд.</v>
      </c>
      <c r="U49" s="19"/>
      <c r="V49" s="28"/>
      <c r="W49" s="19" t="str">
        <f t="shared" si="1"/>
        <v>неуд.</v>
      </c>
      <c r="X49" s="19"/>
      <c r="Y49" s="28"/>
      <c r="Z49" s="19" t="str">
        <f t="shared" si="11"/>
        <v>неуд.</v>
      </c>
      <c r="AA49" s="19"/>
      <c r="AB49" s="28"/>
      <c r="AC49" s="19" t="str">
        <f t="shared" si="12"/>
        <v>неуд.</v>
      </c>
      <c r="AD49" s="19"/>
      <c r="AE49" s="28"/>
      <c r="AF49" s="19" t="str">
        <f t="shared" si="13"/>
        <v>неуд.</v>
      </c>
      <c r="AG49" s="19"/>
      <c r="AH49" s="19"/>
      <c r="AI49" s="19" t="str">
        <f t="shared" si="14"/>
        <v>неуд.</v>
      </c>
      <c r="AJ49" s="19"/>
      <c r="AK49" s="19"/>
      <c r="AL49" s="19" t="str">
        <f t="shared" si="15"/>
        <v>неуд.</v>
      </c>
      <c r="AM49" s="19"/>
      <c r="AN49" s="19"/>
      <c r="AO49" s="19" t="str">
        <f t="shared" si="16"/>
        <v>неуд.</v>
      </c>
      <c r="AP49" s="19"/>
      <c r="AQ49" s="24"/>
      <c r="AR49" s="47"/>
      <c r="AS49" s="25" t="e">
        <f t="shared" si="2"/>
        <v>#DIV/0!</v>
      </c>
    </row>
    <row r="50" spans="1:45" s="3" customFormat="1">
      <c r="A50" s="33">
        <v>38</v>
      </c>
      <c r="B50" s="27"/>
      <c r="C50" s="26"/>
      <c r="D50" s="19" t="str">
        <f t="shared" si="3"/>
        <v>незач.</v>
      </c>
      <c r="E50" s="26"/>
      <c r="F50" s="19" t="str">
        <f t="shared" si="4"/>
        <v>незач.</v>
      </c>
      <c r="G50" s="23"/>
      <c r="H50" s="19" t="str">
        <f t="shared" si="0"/>
        <v>незач.</v>
      </c>
      <c r="I50" s="26"/>
      <c r="J50" s="19" t="str">
        <f t="shared" si="5"/>
        <v>незач.</v>
      </c>
      <c r="K50" s="26"/>
      <c r="L50" s="19" t="str">
        <f t="shared" si="6"/>
        <v>незач.</v>
      </c>
      <c r="M50" s="26"/>
      <c r="N50" s="19" t="str">
        <f t="shared" si="7"/>
        <v>незач.</v>
      </c>
      <c r="O50" s="28"/>
      <c r="P50" s="19" t="str">
        <f t="shared" si="8"/>
        <v>незач.</v>
      </c>
      <c r="Q50" s="28"/>
      <c r="R50" s="19" t="str">
        <f t="shared" si="9"/>
        <v>незач.</v>
      </c>
      <c r="S50" s="19"/>
      <c r="T50" s="19" t="str">
        <f t="shared" si="10"/>
        <v>неуд.</v>
      </c>
      <c r="U50" s="19"/>
      <c r="V50" s="28"/>
      <c r="W50" s="19" t="str">
        <f t="shared" si="1"/>
        <v>неуд.</v>
      </c>
      <c r="X50" s="19"/>
      <c r="Y50" s="28"/>
      <c r="Z50" s="19" t="str">
        <f t="shared" si="11"/>
        <v>неуд.</v>
      </c>
      <c r="AA50" s="19"/>
      <c r="AB50" s="28"/>
      <c r="AC50" s="19" t="str">
        <f t="shared" si="12"/>
        <v>неуд.</v>
      </c>
      <c r="AD50" s="19"/>
      <c r="AE50" s="28"/>
      <c r="AF50" s="19" t="str">
        <f t="shared" si="13"/>
        <v>неуд.</v>
      </c>
      <c r="AG50" s="19"/>
      <c r="AH50" s="19"/>
      <c r="AI50" s="19" t="str">
        <f t="shared" si="14"/>
        <v>неуд.</v>
      </c>
      <c r="AJ50" s="19"/>
      <c r="AK50" s="19"/>
      <c r="AL50" s="19" t="str">
        <f t="shared" si="15"/>
        <v>неуд.</v>
      </c>
      <c r="AM50" s="19"/>
      <c r="AN50" s="19"/>
      <c r="AO50" s="19" t="str">
        <f t="shared" si="16"/>
        <v>неуд.</v>
      </c>
      <c r="AP50" s="19"/>
      <c r="AQ50" s="24"/>
      <c r="AR50" s="47"/>
      <c r="AS50" s="25" t="e">
        <f t="shared" si="2"/>
        <v>#DIV/0!</v>
      </c>
    </row>
    <row r="51" spans="1:45" s="3" customFormat="1">
      <c r="A51" s="33">
        <v>39</v>
      </c>
      <c r="B51" s="27"/>
      <c r="C51" s="26"/>
      <c r="D51" s="19" t="str">
        <f t="shared" si="3"/>
        <v>незач.</v>
      </c>
      <c r="E51" s="26"/>
      <c r="F51" s="19" t="str">
        <f t="shared" si="4"/>
        <v>незач.</v>
      </c>
      <c r="G51" s="23"/>
      <c r="H51" s="19" t="str">
        <f t="shared" si="0"/>
        <v>незач.</v>
      </c>
      <c r="I51" s="26"/>
      <c r="J51" s="19" t="str">
        <f t="shared" si="5"/>
        <v>незач.</v>
      </c>
      <c r="K51" s="26"/>
      <c r="L51" s="19" t="str">
        <f t="shared" si="6"/>
        <v>незач.</v>
      </c>
      <c r="M51" s="26"/>
      <c r="N51" s="19" t="str">
        <f t="shared" si="7"/>
        <v>незач.</v>
      </c>
      <c r="O51" s="28"/>
      <c r="P51" s="19" t="str">
        <f t="shared" si="8"/>
        <v>незач.</v>
      </c>
      <c r="Q51" s="28"/>
      <c r="R51" s="19" t="str">
        <f t="shared" si="9"/>
        <v>незач.</v>
      </c>
      <c r="S51" s="19"/>
      <c r="T51" s="19" t="str">
        <f t="shared" si="10"/>
        <v>неуд.</v>
      </c>
      <c r="U51" s="19"/>
      <c r="V51" s="28"/>
      <c r="W51" s="19" t="str">
        <f t="shared" si="1"/>
        <v>неуд.</v>
      </c>
      <c r="X51" s="19"/>
      <c r="Y51" s="28"/>
      <c r="Z51" s="19" t="str">
        <f t="shared" si="11"/>
        <v>неуд.</v>
      </c>
      <c r="AA51" s="19"/>
      <c r="AB51" s="28"/>
      <c r="AC51" s="19" t="str">
        <f t="shared" si="12"/>
        <v>неуд.</v>
      </c>
      <c r="AD51" s="19"/>
      <c r="AE51" s="28"/>
      <c r="AF51" s="19" t="str">
        <f t="shared" si="13"/>
        <v>неуд.</v>
      </c>
      <c r="AG51" s="19"/>
      <c r="AH51" s="19"/>
      <c r="AI51" s="19" t="str">
        <f t="shared" si="14"/>
        <v>неуд.</v>
      </c>
      <c r="AJ51" s="19"/>
      <c r="AK51" s="19"/>
      <c r="AL51" s="19" t="str">
        <f t="shared" si="15"/>
        <v>неуд.</v>
      </c>
      <c r="AM51" s="19"/>
      <c r="AN51" s="19"/>
      <c r="AO51" s="19" t="str">
        <f t="shared" si="16"/>
        <v>неуд.</v>
      </c>
      <c r="AP51" s="19"/>
      <c r="AQ51" s="24"/>
      <c r="AR51" s="47"/>
      <c r="AS51" s="25" t="e">
        <f t="shared" si="2"/>
        <v>#DIV/0!</v>
      </c>
    </row>
    <row r="52" spans="1:45" s="3" customFormat="1">
      <c r="A52" s="33">
        <v>40</v>
      </c>
      <c r="B52" s="27"/>
      <c r="C52" s="26"/>
      <c r="D52" s="19" t="str">
        <f t="shared" si="3"/>
        <v>незач.</v>
      </c>
      <c r="E52" s="28"/>
      <c r="F52" s="19" t="str">
        <f t="shared" si="4"/>
        <v>незач.</v>
      </c>
      <c r="G52" s="23"/>
      <c r="H52" s="19" t="str">
        <f t="shared" si="0"/>
        <v>незач.</v>
      </c>
      <c r="I52" s="28"/>
      <c r="J52" s="19" t="str">
        <f t="shared" si="5"/>
        <v>незач.</v>
      </c>
      <c r="K52" s="28"/>
      <c r="L52" s="19" t="str">
        <f t="shared" si="6"/>
        <v>незач.</v>
      </c>
      <c r="M52" s="28"/>
      <c r="N52" s="19" t="str">
        <f t="shared" si="7"/>
        <v>незач.</v>
      </c>
      <c r="O52" s="28"/>
      <c r="P52" s="19" t="str">
        <f t="shared" si="8"/>
        <v>незач.</v>
      </c>
      <c r="Q52" s="28"/>
      <c r="R52" s="19" t="str">
        <f t="shared" si="9"/>
        <v>незач.</v>
      </c>
      <c r="S52" s="19"/>
      <c r="T52" s="19" t="str">
        <f t="shared" si="10"/>
        <v>неуд.</v>
      </c>
      <c r="U52" s="19"/>
      <c r="V52" s="28"/>
      <c r="W52" s="19" t="str">
        <f t="shared" si="1"/>
        <v>неуд.</v>
      </c>
      <c r="X52" s="19"/>
      <c r="Y52" s="28"/>
      <c r="Z52" s="19" t="str">
        <f t="shared" si="11"/>
        <v>неуд.</v>
      </c>
      <c r="AA52" s="19"/>
      <c r="AB52" s="28"/>
      <c r="AC52" s="19" t="str">
        <f t="shared" si="12"/>
        <v>неуд.</v>
      </c>
      <c r="AD52" s="19"/>
      <c r="AE52" s="28"/>
      <c r="AF52" s="19" t="str">
        <f t="shared" si="13"/>
        <v>неуд.</v>
      </c>
      <c r="AG52" s="19"/>
      <c r="AH52" s="19"/>
      <c r="AI52" s="19" t="str">
        <f t="shared" si="14"/>
        <v>неуд.</v>
      </c>
      <c r="AJ52" s="19"/>
      <c r="AK52" s="19"/>
      <c r="AL52" s="19" t="str">
        <f t="shared" si="15"/>
        <v>неуд.</v>
      </c>
      <c r="AM52" s="19"/>
      <c r="AN52" s="19"/>
      <c r="AO52" s="19" t="str">
        <f t="shared" si="16"/>
        <v>неуд.</v>
      </c>
      <c r="AP52" s="19"/>
      <c r="AQ52" s="24"/>
      <c r="AR52" s="47"/>
      <c r="AS52" s="25" t="e">
        <f t="shared" si="2"/>
        <v>#DIV/0!</v>
      </c>
    </row>
    <row r="53" spans="1:45" s="3" customFormat="1" ht="15" customHeight="1">
      <c r="A53" s="51" t="s">
        <v>25</v>
      </c>
      <c r="B53" s="52"/>
      <c r="C53" s="33">
        <f>AVERAGE(C13:C52)</f>
        <v>67.857142857142861</v>
      </c>
      <c r="D53" s="33"/>
      <c r="E53" s="33">
        <f>AVERAGE(E13:E52)</f>
        <v>71</v>
      </c>
      <c r="F53" s="33"/>
      <c r="G53" s="33">
        <f>AVERAGE(G13:G52)</f>
        <v>66.375</v>
      </c>
      <c r="H53" s="33"/>
      <c r="I53" s="33">
        <f>AVERAGE(I13:I52)</f>
        <v>76.375</v>
      </c>
      <c r="J53" s="33"/>
      <c r="K53" s="33">
        <f>AVERAGE(K13:K52)</f>
        <v>64.555555555555557</v>
      </c>
      <c r="L53" s="33"/>
      <c r="M53" s="33" t="e">
        <f>AVERAGE(M13:M52)</f>
        <v>#DIV/0!</v>
      </c>
      <c r="N53" s="33"/>
      <c r="O53" s="33" t="e">
        <f>AVERAGE(O13:O52)</f>
        <v>#DIV/0!</v>
      </c>
      <c r="P53" s="33"/>
      <c r="Q53" s="33" t="e">
        <f>AVERAGE(Q13:Q52)</f>
        <v>#DIV/0!</v>
      </c>
      <c r="R53" s="33"/>
      <c r="S53" s="33">
        <f>AVERAGE(S13:S52)</f>
        <v>35</v>
      </c>
      <c r="T53" s="30"/>
      <c r="U53" s="31"/>
      <c r="V53" s="33">
        <f>AVERAGE(V13:V52)</f>
        <v>85</v>
      </c>
      <c r="W53" s="30"/>
      <c r="X53" s="31"/>
      <c r="Y53" s="33">
        <f>AVERAGE(Y13:Y52)</f>
        <v>41.842857142857142</v>
      </c>
      <c r="Z53" s="48"/>
      <c r="AA53" s="48"/>
      <c r="AB53" s="33">
        <f>AVERAGE(AB13:AB52)</f>
        <v>61.49285714285714</v>
      </c>
      <c r="AC53" s="30"/>
      <c r="AD53" s="31"/>
      <c r="AE53" s="33">
        <f>AVERAGE(AE13:AE52)</f>
        <v>56.3</v>
      </c>
      <c r="AF53" s="30"/>
      <c r="AG53" s="31"/>
      <c r="AH53" s="33">
        <f>AVERAGE(AH13:AH52)</f>
        <v>64.782500000000013</v>
      </c>
      <c r="AI53" s="30"/>
      <c r="AJ53" s="31"/>
      <c r="AK53" s="33">
        <f>AVERAGE(AK13:AK52)</f>
        <v>88.714285714285708</v>
      </c>
      <c r="AL53" s="30"/>
      <c r="AM53" s="31"/>
      <c r="AN53" s="33" t="e">
        <f>AVERAGE(AN13:AN52)</f>
        <v>#DIV/0!</v>
      </c>
      <c r="AO53" s="30"/>
      <c r="AP53" s="31"/>
      <c r="AQ53" s="48"/>
      <c r="AR53" s="48"/>
      <c r="AS53" s="29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1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7"/>
      <c r="U55" s="1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18"/>
      <c r="U56" s="18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136" priority="69" operator="equal">
      <formula>"ОШИБКА"</formula>
    </cfRule>
  </conditionalFormatting>
  <conditionalFormatting sqref="N13:N52 P13:P52 R13:T52">
    <cfRule type="cellIs" dxfId="135" priority="63" operator="equal">
      <formula>"ОШИБКА"</formula>
    </cfRule>
    <cfRule type="cellIs" dxfId="134" priority="68" operator="equal">
      <formula>"ОШИБКА"</formula>
    </cfRule>
  </conditionalFormatting>
  <conditionalFormatting sqref="F13:F52">
    <cfRule type="cellIs" dxfId="133" priority="41" operator="equal">
      <formula>"ОШИБКА"</formula>
    </cfRule>
    <cfRule type="cellIs" dxfId="132" priority="67" operator="equal">
      <formula>"ОШИБКА"</formula>
    </cfRule>
  </conditionalFormatting>
  <conditionalFormatting sqref="H13:H52">
    <cfRule type="cellIs" dxfId="131" priority="40" operator="equal">
      <formula>"ОШИБКА"</formula>
    </cfRule>
    <cfRule type="cellIs" dxfId="130" priority="66" operator="equal">
      <formula>"ОШИБКА"</formula>
    </cfRule>
  </conditionalFormatting>
  <conditionalFormatting sqref="J13:J52">
    <cfRule type="cellIs" dxfId="129" priority="39" operator="equal">
      <formula>"ОШИБКА"</formula>
    </cfRule>
    <cfRule type="cellIs" dxfId="128" priority="65" operator="equal">
      <formula>"ОШИБКА"</formula>
    </cfRule>
  </conditionalFormatting>
  <conditionalFormatting sqref="L13:L52">
    <cfRule type="cellIs" dxfId="127" priority="38" operator="equal">
      <formula>"ОШИБКА"</formula>
    </cfRule>
    <cfRule type="cellIs" dxfId="126" priority="64" operator="equal">
      <formula>"ОШИБКА"</formula>
    </cfRule>
  </conditionalFormatting>
  <conditionalFormatting sqref="W13:W52">
    <cfRule type="cellIs" dxfId="125" priority="52" operator="equal">
      <formula>"ОШИБКА"</formula>
    </cfRule>
    <cfRule type="cellIs" dxfId="124" priority="56" operator="equal">
      <formula>ОШИБКА</formula>
    </cfRule>
    <cfRule type="cellIs" dxfId="123" priority="57" operator="equal">
      <formula>"ОШИБКА"</formula>
    </cfRule>
    <cfRule type="cellIs" dxfId="122" priority="62" operator="equal">
      <formula>"ОШИБКА"</formula>
    </cfRule>
  </conditionalFormatting>
  <conditionalFormatting sqref="X13:X52">
    <cfRule type="cellIs" dxfId="121" priority="61" operator="equal">
      <formula>"ОШИБКА"</formula>
    </cfRule>
  </conditionalFormatting>
  <conditionalFormatting sqref="Z13:AA52">
    <cfRule type="cellIs" dxfId="120" priority="60" operator="equal">
      <formula>"ОШИБКА"</formula>
    </cfRule>
  </conditionalFormatting>
  <conditionalFormatting sqref="Z13:Z52">
    <cfRule type="cellIs" dxfId="119" priority="30" operator="equal">
      <formula>"ОШИБКА"</formula>
    </cfRule>
    <cfRule type="cellIs" dxfId="118" priority="58" operator="equal">
      <formula>"ОШИБКА"</formula>
    </cfRule>
    <cfRule type="cellIs" dxfId="117" priority="59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116" priority="55" operator="equal">
      <formula>"незач."</formula>
    </cfRule>
  </conditionalFormatting>
  <conditionalFormatting sqref="P10">
    <cfRule type="cellIs" dxfId="115" priority="54" operator="equal">
      <formula>"незач."</formula>
    </cfRule>
  </conditionalFormatting>
  <conditionalFormatting sqref="R10">
    <cfRule type="cellIs" dxfId="114" priority="53" operator="equal">
      <formula>"незач."</formula>
    </cfRule>
  </conditionalFormatting>
  <conditionalFormatting sqref="X13:X52">
    <cfRule type="cellIs" dxfId="113" priority="50" operator="equal">
      <formula>"F"</formula>
    </cfRule>
    <cfRule type="cellIs" dxfId="112" priority="51" operator="equal">
      <formula>F</formula>
    </cfRule>
  </conditionalFormatting>
  <conditionalFormatting sqref="AA13:AA52">
    <cfRule type="cellIs" dxfId="111" priority="49" operator="equal">
      <formula>"F"</formula>
    </cfRule>
  </conditionalFormatting>
  <conditionalFormatting sqref="X13:X16">
    <cfRule type="cellIs" dxfId="110" priority="48" operator="equal">
      <formula>"F"</formula>
    </cfRule>
  </conditionalFormatting>
  <conditionalFormatting sqref="X13">
    <cfRule type="cellIs" dxfId="109" priority="31" operator="equal">
      <formula>"ОШИБКА"</formula>
    </cfRule>
    <cfRule type="cellIs" dxfId="108" priority="46" operator="equal">
      <formula>"ОШИБКА"</formula>
    </cfRule>
    <cfRule type="cellIs" dxfId="107" priority="47" operator="equal">
      <formula>"F"</formula>
    </cfRule>
  </conditionalFormatting>
  <conditionalFormatting sqref="AD13:AD52">
    <cfRule type="cellIs" dxfId="106" priority="45" operator="equal">
      <formula>"F"</formula>
    </cfRule>
  </conditionalFormatting>
  <conditionalFormatting sqref="AG13:AG52">
    <cfRule type="cellIs" dxfId="105" priority="44" operator="equal">
      <formula>"F"</formula>
    </cfRule>
  </conditionalFormatting>
  <conditionalFormatting sqref="AJ13:AJ52">
    <cfRule type="cellIs" dxfId="104" priority="43" operator="equal">
      <formula>"F"</formula>
    </cfRule>
  </conditionalFormatting>
  <conditionalFormatting sqref="D13:D52">
    <cfRule type="cellIs" dxfId="103" priority="42" operator="equal">
      <formula>"ОШИБКА"</formula>
    </cfRule>
  </conditionalFormatting>
  <conditionalFormatting sqref="N13:N52">
    <cfRule type="cellIs" dxfId="102" priority="37" operator="equal">
      <formula>"ОШИБКА"</formula>
    </cfRule>
  </conditionalFormatting>
  <conditionalFormatting sqref="P13:P52">
    <cfRule type="cellIs" dxfId="101" priority="36" operator="equal">
      <formula>"ОШИБКА"</formula>
    </cfRule>
  </conditionalFormatting>
  <conditionalFormatting sqref="R13:R52">
    <cfRule type="cellIs" dxfId="100" priority="35" operator="equal">
      <formula>"ОШИБКА"</formula>
    </cfRule>
  </conditionalFormatting>
  <conditionalFormatting sqref="T13:T52">
    <cfRule type="cellIs" dxfId="99" priority="34" operator="equal">
      <formula>"ОШИБКА"</formula>
    </cfRule>
  </conditionalFormatting>
  <conditionalFormatting sqref="W13:W52">
    <cfRule type="cellIs" dxfId="98" priority="32" operator="equal">
      <formula>"ОШИБКА"</formula>
    </cfRule>
    <cfRule type="cellIs" dxfId="97" priority="33" operator="equal">
      <formula>"ОШИБКА"</formula>
    </cfRule>
  </conditionalFormatting>
  <conditionalFormatting sqref="AA13:AA52">
    <cfRule type="cellIs" dxfId="96" priority="29" operator="equal">
      <formula>"ОШИБКА"</formula>
    </cfRule>
  </conditionalFormatting>
  <conditionalFormatting sqref="AC13:AC52">
    <cfRule type="cellIs" dxfId="95" priority="28" operator="equal">
      <formula>"ОШИБКА"</formula>
    </cfRule>
  </conditionalFormatting>
  <conditionalFormatting sqref="AD13:AD52">
    <cfRule type="cellIs" dxfId="94" priority="27" operator="equal">
      <formula>"ОШИБКА"</formula>
    </cfRule>
  </conditionalFormatting>
  <conditionalFormatting sqref="AF13:AG52">
    <cfRule type="cellIs" dxfId="93" priority="26" operator="equal">
      <formula>"ОШИБКА"</formula>
    </cfRule>
  </conditionalFormatting>
  <conditionalFormatting sqref="AI13:AJ52">
    <cfRule type="cellIs" dxfId="92" priority="25" operator="equal">
      <formula>"ОШИБКА"</formula>
    </cfRule>
  </conditionalFormatting>
  <conditionalFormatting sqref="W13:W52">
    <cfRule type="cellIs" dxfId="91" priority="24" operator="equal">
      <formula>"неуд"</formula>
    </cfRule>
  </conditionalFormatting>
  <conditionalFormatting sqref="W13:W52">
    <cfRule type="cellIs" dxfId="90" priority="23" operator="equal">
      <formula>"неуд."</formula>
    </cfRule>
  </conditionalFormatting>
  <conditionalFormatting sqref="Z13:Z52">
    <cfRule type="cellIs" dxfId="89" priority="22" operator="equal">
      <formula>"неуд."</formula>
    </cfRule>
  </conditionalFormatting>
  <conditionalFormatting sqref="AC13:AC52">
    <cfRule type="cellIs" dxfId="88" priority="21" operator="equal">
      <formula>"неуд."</formula>
    </cfRule>
  </conditionalFormatting>
  <conditionalFormatting sqref="AF13:AF52">
    <cfRule type="cellIs" dxfId="87" priority="20" operator="equal">
      <formula>"неуд."</formula>
    </cfRule>
  </conditionalFormatting>
  <conditionalFormatting sqref="AI13:AI52">
    <cfRule type="cellIs" dxfId="86" priority="19" operator="equal">
      <formula>"неуд."</formula>
    </cfRule>
  </conditionalFormatting>
  <conditionalFormatting sqref="U13:U52">
    <cfRule type="cellIs" dxfId="85" priority="18" operator="equal">
      <formula>"ОШИБКА"</formula>
    </cfRule>
  </conditionalFormatting>
  <conditionalFormatting sqref="U13:U52">
    <cfRule type="cellIs" dxfId="84" priority="17" operator="equal">
      <formula>"ОШИБКА"</formula>
    </cfRule>
  </conditionalFormatting>
  <conditionalFormatting sqref="U13:U52">
    <cfRule type="cellIs" dxfId="83" priority="15" operator="equal">
      <formula>"F"</formula>
    </cfRule>
    <cfRule type="cellIs" dxfId="82" priority="16" operator="equal">
      <formula>F</formula>
    </cfRule>
  </conditionalFormatting>
  <conditionalFormatting sqref="U13:U52">
    <cfRule type="cellIs" dxfId="81" priority="14" operator="equal">
      <formula>"F"</formula>
    </cfRule>
  </conditionalFormatting>
  <conditionalFormatting sqref="U13:U52">
    <cfRule type="cellIs" dxfId="80" priority="11" operator="equal">
      <formula>"ОШИБКА"</formula>
    </cfRule>
    <cfRule type="cellIs" dxfId="79" priority="12" operator="equal">
      <formula>"ОШИБКА"</formula>
    </cfRule>
    <cfRule type="cellIs" dxfId="78" priority="13" operator="equal">
      <formula>"F"</formula>
    </cfRule>
  </conditionalFormatting>
  <conditionalFormatting sqref="D10">
    <cfRule type="cellIs" dxfId="77" priority="10" operator="equal">
      <formula>"незач."</formula>
    </cfRule>
  </conditionalFormatting>
  <conditionalFormatting sqref="AL13:AM52">
    <cfRule type="cellIs" dxfId="76" priority="9" operator="equal">
      <formula>"ОШИБКА"</formula>
    </cfRule>
  </conditionalFormatting>
  <conditionalFormatting sqref="AM13:AM52">
    <cfRule type="cellIs" dxfId="75" priority="8" operator="equal">
      <formula>"F"</formula>
    </cfRule>
  </conditionalFormatting>
  <conditionalFormatting sqref="AL13:AM52">
    <cfRule type="cellIs" dxfId="74" priority="7" operator="equal">
      <formula>"ОШИБКА"</formula>
    </cfRule>
  </conditionalFormatting>
  <conditionalFormatting sqref="AL13:AL52">
    <cfRule type="cellIs" dxfId="73" priority="6" operator="equal">
      <formula>"неуд."</formula>
    </cfRule>
  </conditionalFormatting>
  <conditionalFormatting sqref="AO13:AP52">
    <cfRule type="cellIs" dxfId="72" priority="5" operator="equal">
      <formula>"ОШИБКА"</formula>
    </cfRule>
  </conditionalFormatting>
  <conditionalFormatting sqref="AP13:AP52">
    <cfRule type="cellIs" dxfId="71" priority="4" operator="equal">
      <formula>"F"</formula>
    </cfRule>
  </conditionalFormatting>
  <conditionalFormatting sqref="AO13:AP52">
    <cfRule type="cellIs" dxfId="70" priority="3" operator="equal">
      <formula>"ОШИБКА"</formula>
    </cfRule>
  </conditionalFormatting>
  <conditionalFormatting sqref="AO13:AO52">
    <cfRule type="cellIs" dxfId="69" priority="2" operator="equal">
      <formula>"неуд."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10E692D-71BA-4E9C-B996-FA072F26740A}">
            <xm:f>NOT(ISERROR(SEARCH($T$13,T13)))</xm:f>
            <xm:f>$T$13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T13:T52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Приложения!$E$2:$E$152</xm:f>
          </x14:formula1>
          <xm:sqref>C5</xm:sqref>
        </x14:dataValidation>
        <x14:dataValidation type="list" allowBlank="1" showInputMessage="1" showErrorMessage="1">
          <x14:formula1>
            <xm:f>Приложения!$D$2:$D$136</xm:f>
          </x14:formula1>
          <xm:sqref>C4</xm:sqref>
        </x14:dataValidation>
        <x14:dataValidation type="list" allowBlank="1" showInputMessage="1" showErrorMessage="1">
          <x14:formula1>
            <xm:f>Приложения!$B$2:$B$4</xm:f>
          </x14:formula1>
          <xm:sqref>C6</xm:sqref>
        </x14:dataValidation>
        <x14:dataValidation type="list" allowBlank="1" showInputMessage="1" showErrorMessage="1">
          <x14:formula1>
            <xm:f>Приложения!$A$2:$A$22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="75" zoomScaleNormal="75" workbookViewId="0">
      <pane xSplit="2" ySplit="12" topLeftCell="U13" activePane="bottomRight" state="frozen"/>
      <selection pane="topRight" activeCell="C1" sqref="C1"/>
      <selection pane="bottomLeft" activeCell="A14" sqref="A14"/>
      <selection pane="bottomRight" activeCell="AR33" sqref="AR33"/>
    </sheetView>
  </sheetViews>
  <sheetFormatPr defaultRowHeight="15"/>
  <cols>
    <col min="1" max="1" width="3.5703125" style="20" customWidth="1"/>
    <col min="2" max="2" width="35.5703125" style="20" customWidth="1"/>
    <col min="3" max="3" width="11.42578125" style="20" customWidth="1"/>
    <col min="4" max="4" width="6.7109375" style="20" customWidth="1"/>
    <col min="5" max="5" width="7.42578125" style="20" customWidth="1"/>
    <col min="6" max="6" width="7.28515625" style="20" customWidth="1"/>
    <col min="7" max="7" width="7.140625" style="20" customWidth="1"/>
    <col min="8" max="8" width="7.28515625" style="20" customWidth="1"/>
    <col min="9" max="9" width="8" style="20" customWidth="1"/>
    <col min="10" max="10" width="7.28515625" style="20" customWidth="1"/>
    <col min="11" max="11" width="8" style="20" customWidth="1"/>
    <col min="12" max="12" width="7.28515625" style="20" customWidth="1"/>
    <col min="13" max="13" width="8.7109375" style="20" customWidth="1"/>
    <col min="14" max="16" width="7.28515625" style="20" customWidth="1"/>
    <col min="17" max="17" width="8.7109375" style="20" customWidth="1"/>
    <col min="18" max="18" width="7.28515625" style="20" customWidth="1"/>
    <col min="19" max="19" width="8.5703125" style="20" customWidth="1"/>
    <col min="20" max="21" width="7.140625" style="20" customWidth="1"/>
    <col min="22" max="22" width="7.42578125" style="20" customWidth="1"/>
    <col min="23" max="23" width="7.28515625" style="20" customWidth="1"/>
    <col min="24" max="24" width="7.140625" style="20" customWidth="1"/>
    <col min="25" max="25" width="8.140625" style="20" customWidth="1"/>
    <col min="26" max="26" width="7.28515625" style="20" customWidth="1"/>
    <col min="27" max="27" width="7.140625" style="20" customWidth="1"/>
    <col min="28" max="28" width="8" style="20" customWidth="1"/>
    <col min="29" max="29" width="7.28515625" style="20" customWidth="1"/>
    <col min="30" max="30" width="7.140625" style="20" customWidth="1"/>
    <col min="31" max="31" width="7.7109375" style="20" customWidth="1"/>
    <col min="32" max="32" width="7.28515625" style="20" customWidth="1"/>
    <col min="33" max="33" width="7.140625" style="20" customWidth="1"/>
    <col min="34" max="34" width="7.85546875" style="20" customWidth="1"/>
    <col min="35" max="35" width="7.28515625" style="20" customWidth="1"/>
    <col min="36" max="36" width="7.140625" style="20" customWidth="1"/>
    <col min="37" max="37" width="8.140625" style="20" customWidth="1"/>
    <col min="38" max="38" width="7.28515625" style="20" customWidth="1"/>
    <col min="39" max="39" width="7.140625" style="20" customWidth="1"/>
    <col min="40" max="40" width="8.140625" style="20" customWidth="1"/>
    <col min="41" max="41" width="7.28515625" style="20" customWidth="1"/>
    <col min="42" max="42" width="7.140625" style="20" customWidth="1"/>
    <col min="43" max="43" width="10.85546875" style="20" customWidth="1"/>
    <col min="44" max="44" width="14.85546875" style="20" customWidth="1"/>
    <col min="45" max="45" width="13.42578125" style="20" customWidth="1"/>
    <col min="46" max="16384" width="9.140625" style="20"/>
  </cols>
  <sheetData>
    <row r="1" spans="1:45" s="14" customForma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5" s="14" customFormat="1" ht="16.5" thickBo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s="3" customFormat="1">
      <c r="A3" s="4"/>
      <c r="B3" s="5" t="s">
        <v>4</v>
      </c>
      <c r="C3" s="12" t="s">
        <v>13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3" t="s">
        <v>14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3" t="s">
        <v>10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6" t="s">
        <v>23</v>
      </c>
      <c r="C6" s="13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5" t="s">
        <v>81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55" t="s">
        <v>5</v>
      </c>
      <c r="B9" s="56" t="s">
        <v>17</v>
      </c>
      <c r="C9" s="56" t="s"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5" t="s">
        <v>18</v>
      </c>
      <c r="AR9" s="55"/>
      <c r="AS9" s="57" t="s">
        <v>22</v>
      </c>
    </row>
    <row r="10" spans="1:45" s="3" customFormat="1" ht="72.75" customHeight="1" thickBot="1">
      <c r="A10" s="55"/>
      <c r="B10" s="56"/>
      <c r="C10" s="43" t="s">
        <v>38</v>
      </c>
      <c r="D10" s="50" t="s">
        <v>78</v>
      </c>
      <c r="E10" s="44" t="s">
        <v>39</v>
      </c>
      <c r="F10" s="50" t="s">
        <v>65</v>
      </c>
      <c r="G10" s="46" t="s">
        <v>52</v>
      </c>
      <c r="H10" s="50" t="s">
        <v>64</v>
      </c>
      <c r="I10" s="44" t="s">
        <v>46</v>
      </c>
      <c r="J10" s="50" t="s">
        <v>67</v>
      </c>
      <c r="K10" s="44"/>
      <c r="L10" s="60" t="s">
        <v>20</v>
      </c>
      <c r="M10" s="21" t="s">
        <v>21</v>
      </c>
      <c r="N10" s="50" t="s">
        <v>20</v>
      </c>
      <c r="O10" s="21" t="s">
        <v>21</v>
      </c>
      <c r="P10" s="60" t="s">
        <v>20</v>
      </c>
      <c r="Q10" s="21" t="s">
        <v>21</v>
      </c>
      <c r="R10" s="50" t="s">
        <v>20</v>
      </c>
      <c r="S10" s="44" t="s">
        <v>43</v>
      </c>
      <c r="T10" s="50" t="s">
        <v>70</v>
      </c>
      <c r="U10" s="49" t="s">
        <v>27</v>
      </c>
      <c r="V10" s="44" t="s">
        <v>44</v>
      </c>
      <c r="W10" s="50" t="s">
        <v>69</v>
      </c>
      <c r="X10" s="49" t="s">
        <v>27</v>
      </c>
      <c r="Y10" s="45" t="s">
        <v>47</v>
      </c>
      <c r="Z10" s="50" t="s">
        <v>79</v>
      </c>
      <c r="AA10" s="49" t="s">
        <v>27</v>
      </c>
      <c r="AB10" s="45" t="s">
        <v>48</v>
      </c>
      <c r="AC10" s="50" t="s">
        <v>70</v>
      </c>
      <c r="AD10" s="49" t="s">
        <v>27</v>
      </c>
      <c r="AE10" s="45" t="s">
        <v>42</v>
      </c>
      <c r="AF10" s="50" t="s">
        <v>69</v>
      </c>
      <c r="AG10" s="49" t="s">
        <v>27</v>
      </c>
      <c r="AH10" s="45" t="s">
        <v>26</v>
      </c>
      <c r="AI10" s="50" t="s">
        <v>66</v>
      </c>
      <c r="AJ10" s="49" t="s">
        <v>27</v>
      </c>
      <c r="AK10" s="45" t="s">
        <v>80</v>
      </c>
      <c r="AL10" s="50" t="s">
        <v>67</v>
      </c>
      <c r="AM10" s="49" t="s">
        <v>27</v>
      </c>
      <c r="AN10" s="39" t="s">
        <v>21</v>
      </c>
      <c r="AO10" s="50" t="s">
        <v>20</v>
      </c>
      <c r="AP10" s="49" t="s">
        <v>27</v>
      </c>
      <c r="AQ10" s="57" t="s">
        <v>9</v>
      </c>
      <c r="AR10" s="62" t="s">
        <v>19</v>
      </c>
      <c r="AS10" s="58"/>
    </row>
    <row r="11" spans="1:45" s="3" customFormat="1" ht="20.25" customHeight="1">
      <c r="A11" s="55"/>
      <c r="B11" s="38" t="s">
        <v>6</v>
      </c>
      <c r="C11" s="32" t="s">
        <v>11</v>
      </c>
      <c r="D11" s="50"/>
      <c r="E11" s="32" t="s">
        <v>11</v>
      </c>
      <c r="F11" s="50"/>
      <c r="G11" s="32" t="s">
        <v>11</v>
      </c>
      <c r="H11" s="50"/>
      <c r="I11" s="32" t="s">
        <v>11</v>
      </c>
      <c r="J11" s="50"/>
      <c r="K11" s="32"/>
      <c r="L11" s="61"/>
      <c r="M11" s="32"/>
      <c r="N11" s="50"/>
      <c r="O11" s="32"/>
      <c r="P11" s="61"/>
      <c r="Q11" s="32"/>
      <c r="R11" s="50"/>
      <c r="S11" s="32" t="s">
        <v>45</v>
      </c>
      <c r="T11" s="50"/>
      <c r="U11" s="49"/>
      <c r="V11" s="32" t="s">
        <v>45</v>
      </c>
      <c r="W11" s="50"/>
      <c r="X11" s="49"/>
      <c r="Y11" s="37" t="s">
        <v>7</v>
      </c>
      <c r="Z11" s="50"/>
      <c r="AA11" s="49"/>
      <c r="AB11" s="37" t="s">
        <v>7</v>
      </c>
      <c r="AC11" s="50"/>
      <c r="AD11" s="49"/>
      <c r="AE11" s="37" t="s">
        <v>7</v>
      </c>
      <c r="AF11" s="50"/>
      <c r="AG11" s="49"/>
      <c r="AH11" s="37" t="s">
        <v>7</v>
      </c>
      <c r="AI11" s="50"/>
      <c r="AJ11" s="49"/>
      <c r="AK11" s="37" t="s">
        <v>7</v>
      </c>
      <c r="AL11" s="50"/>
      <c r="AM11" s="49"/>
      <c r="AN11" s="37"/>
      <c r="AO11" s="50"/>
      <c r="AP11" s="49"/>
      <c r="AQ11" s="59"/>
      <c r="AR11" s="63"/>
      <c r="AS11" s="59"/>
    </row>
    <row r="12" spans="1:45" s="3" customFormat="1" ht="15.75" thickBot="1">
      <c r="A12" s="37">
        <v>0</v>
      </c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  <c r="O12" s="37">
        <v>14</v>
      </c>
      <c r="P12" s="37">
        <v>15</v>
      </c>
      <c r="Q12" s="37">
        <v>16</v>
      </c>
      <c r="R12" s="37">
        <v>17</v>
      </c>
      <c r="S12" s="37">
        <v>18</v>
      </c>
      <c r="T12" s="37">
        <v>19</v>
      </c>
      <c r="U12" s="37">
        <v>20</v>
      </c>
      <c r="V12" s="37">
        <v>21</v>
      </c>
      <c r="W12" s="37">
        <v>22</v>
      </c>
      <c r="X12" s="37">
        <v>23</v>
      </c>
      <c r="Y12" s="37">
        <v>24</v>
      </c>
      <c r="Z12" s="37">
        <v>25</v>
      </c>
      <c r="AA12" s="37">
        <v>26</v>
      </c>
      <c r="AB12" s="37">
        <v>27</v>
      </c>
      <c r="AC12" s="37">
        <v>28</v>
      </c>
      <c r="AD12" s="37">
        <v>29</v>
      </c>
      <c r="AE12" s="37">
        <v>30</v>
      </c>
      <c r="AF12" s="37">
        <v>31</v>
      </c>
      <c r="AG12" s="37">
        <v>32</v>
      </c>
      <c r="AH12" s="37">
        <v>33</v>
      </c>
      <c r="AI12" s="37">
        <v>34</v>
      </c>
      <c r="AJ12" s="37">
        <v>35</v>
      </c>
      <c r="AK12" s="37">
        <v>36</v>
      </c>
      <c r="AL12" s="37">
        <v>37</v>
      </c>
      <c r="AM12" s="37">
        <v>38</v>
      </c>
      <c r="AN12" s="37">
        <v>39</v>
      </c>
      <c r="AO12" s="37">
        <v>40</v>
      </c>
      <c r="AP12" s="37">
        <v>41</v>
      </c>
      <c r="AQ12" s="37">
        <v>42</v>
      </c>
      <c r="AR12" s="37">
        <v>43</v>
      </c>
      <c r="AS12" s="37">
        <v>44</v>
      </c>
    </row>
    <row r="13" spans="1:45" s="3" customFormat="1" ht="16.5" thickBot="1">
      <c r="A13" s="40">
        <v>1</v>
      </c>
      <c r="B13" s="41" t="s">
        <v>53</v>
      </c>
      <c r="C13" s="22">
        <v>70</v>
      </c>
      <c r="D13" s="19" t="str">
        <f>IF(OR(C13&lt;0,C13&gt;100),"ОШИБКА",IF(C13&gt;=60,"зач.",IF(C13&lt;60,"незач.")))</f>
        <v>зач.</v>
      </c>
      <c r="E13" s="22">
        <v>82</v>
      </c>
      <c r="F13" s="19" t="str">
        <f>IF(OR(E13&lt;0,E13&gt;100),"ОШИБКА",IF(E13&gt;=60,"зач.",IF(E13&lt;60,"незач.")))</f>
        <v>зач.</v>
      </c>
      <c r="G13" s="23">
        <v>96</v>
      </c>
      <c r="H13" s="19" t="str">
        <f t="shared" ref="H13:H52" si="0">IF(OR(G13&lt;0,G13&gt;100),"ОШИБКА",IF(G13&gt;=60,"зач.",IF(G13&lt;60,"незач.")))</f>
        <v>зач.</v>
      </c>
      <c r="I13" s="23">
        <v>77.7</v>
      </c>
      <c r="J13" s="19" t="str">
        <f>IF(OR(I13&lt;0,I13&gt;100),"ОШИБКА",IF(I13&gt;=60,"зач.",IF(I13&lt;60,"незач.")))</f>
        <v>зач.</v>
      </c>
      <c r="K13" s="23"/>
      <c r="L13" s="19" t="str">
        <f>IF(OR(K13&lt;0,K13&gt;100),"ОШИБКА",IF(K13&gt;=60,"зач.",IF(K13&lt;60,"незач.")))</f>
        <v>незач.</v>
      </c>
      <c r="M13" s="23"/>
      <c r="N13" s="19" t="str">
        <f>IF(OR(M13&lt;0,M13&gt;100),"ОШИБКА",IF(M13&gt;=60,"зач.",IF(M13&lt;60,"незач.")))</f>
        <v>незач.</v>
      </c>
      <c r="O13" s="23"/>
      <c r="P13" s="19" t="str">
        <f>IF(OR(O13&lt;0,O13&gt;100),"ОШИБКА",IF(O13&gt;=60,"зач.",IF(O13&lt;60,"незач.")))</f>
        <v>незач.</v>
      </c>
      <c r="Q13" s="23"/>
      <c r="R13" s="19" t="str">
        <f>IF(OR(Q13&lt;0,Q13&gt;100),"ОШИБКА",IF(Q13&gt;=60,"зач.",IF(Q13&lt;60,"незач.")))</f>
        <v>незач.</v>
      </c>
      <c r="S13" s="19">
        <v>85</v>
      </c>
      <c r="T13" s="19" t="str">
        <f>IF(OR(S13&lt;0,S13&gt;100),"ОШИБКА",IF(S13&gt;=85,"отл.",IF(S13&gt;=65,"хор.",IF(S13&gt;=55,"удовл.",IF(S13&lt;55,"неуд.")))))</f>
        <v>отл.</v>
      </c>
      <c r="U13" s="19"/>
      <c r="V13" s="23">
        <v>95</v>
      </c>
      <c r="W13" s="19" t="str">
        <f t="shared" ref="W13:W52" si="1">IF(OR(V13&lt;0,V13&gt;100),"ОШИБКА",IF(V13&gt;=85,"отл.",IF(V13&gt;=65,"хор.",IF(V13&gt;=55,"удовл.",IF(V13&lt;55,"неуд.")))))</f>
        <v>отл.</v>
      </c>
      <c r="X13" s="19"/>
      <c r="Y13" s="23">
        <v>74</v>
      </c>
      <c r="Z13" s="19" t="str">
        <f>IF(OR(Y13&lt;0,Y13&gt;100),"ОШИБКА",IF(Y13&gt;=85,"отл.",IF(Y13&gt;=65,"хор.",IF(Y13&gt;=55,"удовл.",IF(Y13&lt;55,"неуд.")))))</f>
        <v>хор.</v>
      </c>
      <c r="AA13" s="19">
        <v>1</v>
      </c>
      <c r="AB13" s="23">
        <v>90</v>
      </c>
      <c r="AC13" s="19" t="str">
        <f>IF(OR(AB13&lt;0,AB13&gt;100),"ОШИБКА",IF(AB13&gt;=85,"отл.",IF(AB13&gt;=65,"хор.",IF(AB13&gt;=55,"удовл.",IF(AB13&lt;55,"неуд.")))))</f>
        <v>отл.</v>
      </c>
      <c r="AD13" s="19">
        <v>1</v>
      </c>
      <c r="AE13" s="23">
        <v>87.1</v>
      </c>
      <c r="AF13" s="19" t="str">
        <f>IF(OR(AE13&lt;0,AE13&gt;100),"ОШИБКА",IF(AE13&gt;=85,"отл.",IF(AE13&gt;=65,"хор.",IF(AE13&gt;=55,"удовл.",IF(AE13&lt;55,"неуд.")))))</f>
        <v>отл.</v>
      </c>
      <c r="AG13" s="19">
        <v>1</v>
      </c>
      <c r="AH13" s="19">
        <v>90</v>
      </c>
      <c r="AI13" s="19" t="str">
        <f>IF(OR(AH13&lt;0,AH13&gt;100),"ОШИБКА",IF(AH13&gt;=85,"отл.",IF(AH13&gt;=65,"хор.",IF(AH13&gt;=55,"удовл.",IF(AH13&lt;55,"неуд.")))))</f>
        <v>отл.</v>
      </c>
      <c r="AJ13" s="19">
        <v>1</v>
      </c>
      <c r="AK13" s="19">
        <v>85.8</v>
      </c>
      <c r="AL13" s="19" t="str">
        <f>IF(OR(AK13&lt;0,AK13&gt;100),"ОШИБКА",IF(AK13&gt;=85,"отл.",IF(AK13&gt;=65,"хор.",IF(AK13&gt;=55,"удовл.",IF(AK13&lt;55,"неуд.")))))</f>
        <v>отл.</v>
      </c>
      <c r="AM13" s="19">
        <v>1</v>
      </c>
      <c r="AN13" s="19"/>
      <c r="AO13" s="19" t="str">
        <f>IF(OR(AN13&lt;0,AN13&gt;100),"ОШИБКА",IF(AN13&gt;=85,"отл.",IF(AN13&gt;=65,"хор.",IF(AN13&gt;=55,"удовл.",IF(AN13&lt;55,"неуд.")))))</f>
        <v>неуд.</v>
      </c>
      <c r="AP13" s="19"/>
      <c r="AQ13" s="24"/>
      <c r="AR13" s="24"/>
      <c r="AS13" s="25">
        <f t="shared" ref="AS13:AS52" si="2">AVERAGE(C13,E13,G13,I13,K13,M13,O13,Q13,S13,V13,Y13,AB13,AE13,AH13,AK13,AN13)</f>
        <v>84.781818181818181</v>
      </c>
    </row>
    <row r="14" spans="1:45" s="3" customFormat="1" ht="16.5" thickBot="1">
      <c r="A14" s="40">
        <v>2</v>
      </c>
      <c r="B14" s="42" t="s">
        <v>54</v>
      </c>
      <c r="C14" s="22">
        <v>76</v>
      </c>
      <c r="D14" s="19" t="str">
        <f t="shared" ref="D14:D52" si="3">IF(OR(C14&lt;0,C14&gt;100),"ОШИБКА",IF(C14&gt;=60,"зач.",IF(C14&lt;60,"незач.")))</f>
        <v>зач.</v>
      </c>
      <c r="E14" s="22">
        <v>78</v>
      </c>
      <c r="F14" s="19" t="str">
        <f t="shared" ref="F14:F52" si="4">IF(OR(E14&lt;0,E14&gt;100),"ОШИБКА",IF(E14&gt;=60,"зач.",IF(E14&lt;60,"незач.")))</f>
        <v>зач.</v>
      </c>
      <c r="G14" s="23">
        <v>92</v>
      </c>
      <c r="H14" s="19" t="str">
        <f t="shared" si="0"/>
        <v>зач.</v>
      </c>
      <c r="I14" s="26">
        <v>79.400000000000006</v>
      </c>
      <c r="J14" s="19" t="str">
        <f t="shared" ref="J14:J52" si="5">IF(OR(I14&lt;0,I14&gt;100),"ОШИБКА",IF(I14&gt;=60,"зач.",IF(I14&lt;60,"незач.")))</f>
        <v>зач.</v>
      </c>
      <c r="K14" s="26"/>
      <c r="L14" s="19" t="str">
        <f t="shared" ref="L14:L52" si="6">IF(OR(K14&lt;0,K14&gt;100),"ОШИБКА",IF(K14&gt;=60,"зач.",IF(K14&lt;60,"незач.")))</f>
        <v>незач.</v>
      </c>
      <c r="M14" s="26"/>
      <c r="N14" s="19" t="str">
        <f t="shared" ref="N14:N52" si="7">IF(OR(M14&lt;0,M14&gt;100),"ОШИБКА",IF(M14&gt;=60,"зач.",IF(M14&lt;60,"незач.")))</f>
        <v>незач.</v>
      </c>
      <c r="O14" s="26"/>
      <c r="P14" s="19" t="str">
        <f t="shared" ref="P14:P52" si="8">IF(OR(O14&lt;0,O14&gt;100),"ОШИБКА",IF(O14&gt;=60,"зач.",IF(O14&lt;60,"незач.")))</f>
        <v>незач.</v>
      </c>
      <c r="Q14" s="26"/>
      <c r="R14" s="19" t="str">
        <f t="shared" ref="R14:R52" si="9">IF(OR(Q14&lt;0,Q14&gt;100),"ОШИБКА",IF(Q14&gt;=60,"зач.",IF(Q14&lt;60,"незач.")))</f>
        <v>незач.</v>
      </c>
      <c r="S14" s="19">
        <v>85</v>
      </c>
      <c r="T14" s="19" t="str">
        <f t="shared" ref="T14:T52" si="10">IF(OR(S14&lt;0,S14&gt;100),"ОШИБКА",IF(S14&gt;=85,"отл.",IF(S14&gt;=65,"хор.",IF(S14&gt;=55,"удовл.",IF(S14&lt;55,"неуд.")))))</f>
        <v>отл.</v>
      </c>
      <c r="U14" s="19"/>
      <c r="V14" s="26">
        <v>90</v>
      </c>
      <c r="W14" s="19" t="str">
        <f t="shared" si="1"/>
        <v>отл.</v>
      </c>
      <c r="X14" s="19"/>
      <c r="Y14" s="26">
        <v>67.2</v>
      </c>
      <c r="Z14" s="19" t="str">
        <f t="shared" ref="Z14:Z52" si="11">IF(OR(Y14&lt;0,Y14&gt;100),"ОШИБКА",IF(Y14&gt;=85,"отл.",IF(Y14&gt;=65,"хор.",IF(Y14&gt;=55,"удовл.",IF(Y14&lt;55,"неуд.")))))</f>
        <v>хор.</v>
      </c>
      <c r="AA14" s="19">
        <v>0</v>
      </c>
      <c r="AB14" s="26">
        <v>85</v>
      </c>
      <c r="AC14" s="19" t="str">
        <f t="shared" ref="AC14:AC52" si="12">IF(OR(AB14&lt;0,AB14&gt;100),"ОШИБКА",IF(AB14&gt;=85,"отл.",IF(AB14&gt;=65,"хор.",IF(AB14&gt;=55,"удовл.",IF(AB14&lt;55,"неуд.")))))</f>
        <v>отл.</v>
      </c>
      <c r="AD14" s="19">
        <v>1</v>
      </c>
      <c r="AE14" s="26">
        <v>70.2</v>
      </c>
      <c r="AF14" s="19" t="str">
        <f t="shared" ref="AF14:AF52" si="13">IF(OR(AE14&lt;0,AE14&gt;100),"ОШИБКА",IF(AE14&gt;=85,"отл.",IF(AE14&gt;=65,"хор.",IF(AE14&gt;=55,"удовл.",IF(AE14&lt;55,"неуд.")))))</f>
        <v>хор.</v>
      </c>
      <c r="AG14" s="19">
        <v>1</v>
      </c>
      <c r="AH14" s="19">
        <v>70</v>
      </c>
      <c r="AI14" s="19" t="str">
        <f t="shared" ref="AI14:AI52" si="14">IF(OR(AH14&lt;0,AH14&gt;100),"ОШИБКА",IF(AH14&gt;=85,"отл.",IF(AH14&gt;=65,"хор.",IF(AH14&gt;=55,"удовл.",IF(AH14&lt;55,"неуд.")))))</f>
        <v>хор.</v>
      </c>
      <c r="AJ14" s="19">
        <v>1</v>
      </c>
      <c r="AK14" s="19">
        <v>86.4</v>
      </c>
      <c r="AL14" s="19" t="str">
        <f t="shared" ref="AL14:AL52" si="15">IF(OR(AK14&lt;0,AK14&gt;100),"ОШИБКА",IF(AK14&gt;=85,"отл.",IF(AK14&gt;=65,"хор.",IF(AK14&gt;=55,"удовл.",IF(AK14&lt;55,"неуд.")))))</f>
        <v>отл.</v>
      </c>
      <c r="AM14" s="19">
        <v>1</v>
      </c>
      <c r="AN14" s="19"/>
      <c r="AO14" s="19" t="str">
        <f t="shared" ref="AO14:AO52" si="16">IF(OR(AN14&lt;0,AN14&gt;100),"ОШИБКА",IF(AN14&gt;=85,"отл.",IF(AN14&gt;=65,"хор.",IF(AN14&gt;=55,"удовл.",IF(AN14&lt;55,"неуд.")))))</f>
        <v>неуд.</v>
      </c>
      <c r="AP14" s="19"/>
      <c r="AQ14" s="24"/>
      <c r="AR14" s="47"/>
      <c r="AS14" s="25">
        <f t="shared" si="2"/>
        <v>79.927272727272737</v>
      </c>
    </row>
    <row r="15" spans="1:45" s="3" customFormat="1" ht="16.5" thickBot="1">
      <c r="A15" s="40">
        <v>3</v>
      </c>
      <c r="B15" s="42" t="s">
        <v>55</v>
      </c>
      <c r="C15" s="26">
        <v>78</v>
      </c>
      <c r="D15" s="19" t="str">
        <f t="shared" si="3"/>
        <v>зач.</v>
      </c>
      <c r="E15" s="26">
        <v>89</v>
      </c>
      <c r="F15" s="19" t="str">
        <f t="shared" si="4"/>
        <v>зач.</v>
      </c>
      <c r="G15" s="23">
        <v>100</v>
      </c>
      <c r="H15" s="19" t="str">
        <f t="shared" si="0"/>
        <v>зач.</v>
      </c>
      <c r="I15" s="26">
        <v>67.7</v>
      </c>
      <c r="J15" s="19" t="str">
        <f t="shared" si="5"/>
        <v>зач.</v>
      </c>
      <c r="K15" s="26"/>
      <c r="L15" s="19" t="str">
        <f t="shared" si="6"/>
        <v>незач.</v>
      </c>
      <c r="M15" s="26"/>
      <c r="N15" s="19" t="str">
        <f t="shared" si="7"/>
        <v>незач.</v>
      </c>
      <c r="O15" s="26"/>
      <c r="P15" s="19" t="str">
        <f t="shared" si="8"/>
        <v>незач.</v>
      </c>
      <c r="Q15" s="26"/>
      <c r="R15" s="19" t="str">
        <f t="shared" si="9"/>
        <v>незач.</v>
      </c>
      <c r="S15" s="19">
        <v>85</v>
      </c>
      <c r="T15" s="19" t="str">
        <f t="shared" si="10"/>
        <v>отл.</v>
      </c>
      <c r="U15" s="19"/>
      <c r="V15" s="26">
        <v>80</v>
      </c>
      <c r="W15" s="19" t="str">
        <f t="shared" si="1"/>
        <v>хор.</v>
      </c>
      <c r="X15" s="19"/>
      <c r="Y15" s="26">
        <v>73.7</v>
      </c>
      <c r="Z15" s="19" t="str">
        <f t="shared" si="11"/>
        <v>хор.</v>
      </c>
      <c r="AA15" s="19">
        <v>1</v>
      </c>
      <c r="AB15" s="26">
        <v>86</v>
      </c>
      <c r="AC15" s="19" t="str">
        <f t="shared" si="12"/>
        <v>отл.</v>
      </c>
      <c r="AD15" s="19">
        <v>1</v>
      </c>
      <c r="AE15" s="26">
        <v>72.5</v>
      </c>
      <c r="AF15" s="19" t="str">
        <f t="shared" si="13"/>
        <v>хор.</v>
      </c>
      <c r="AG15" s="19">
        <v>1</v>
      </c>
      <c r="AH15" s="19">
        <v>70</v>
      </c>
      <c r="AI15" s="19" t="str">
        <f t="shared" si="14"/>
        <v>хор.</v>
      </c>
      <c r="AJ15" s="19">
        <v>1</v>
      </c>
      <c r="AK15" s="19">
        <v>87</v>
      </c>
      <c r="AL15" s="19" t="str">
        <f t="shared" si="15"/>
        <v>отл.</v>
      </c>
      <c r="AM15" s="19">
        <v>1</v>
      </c>
      <c r="AN15" s="19"/>
      <c r="AO15" s="19" t="str">
        <f t="shared" si="16"/>
        <v>неуд.</v>
      </c>
      <c r="AP15" s="19"/>
      <c r="AQ15" s="24"/>
      <c r="AR15" s="47"/>
      <c r="AS15" s="25">
        <f t="shared" si="2"/>
        <v>80.809090909090912</v>
      </c>
    </row>
    <row r="16" spans="1:45" s="3" customFormat="1" ht="16.5" thickBot="1">
      <c r="A16" s="40">
        <v>4</v>
      </c>
      <c r="B16" s="42" t="s">
        <v>56</v>
      </c>
      <c r="C16" s="26">
        <v>75</v>
      </c>
      <c r="D16" s="19" t="str">
        <f t="shared" si="3"/>
        <v>зач.</v>
      </c>
      <c r="E16" s="26">
        <v>81</v>
      </c>
      <c r="F16" s="19" t="str">
        <f t="shared" si="4"/>
        <v>зач.</v>
      </c>
      <c r="G16" s="23">
        <v>88</v>
      </c>
      <c r="H16" s="19" t="str">
        <f t="shared" si="0"/>
        <v>зач.</v>
      </c>
      <c r="I16" s="26">
        <v>72</v>
      </c>
      <c r="J16" s="19" t="str">
        <f t="shared" si="5"/>
        <v>зач.</v>
      </c>
      <c r="K16" s="26"/>
      <c r="L16" s="19" t="str">
        <f t="shared" si="6"/>
        <v>незач.</v>
      </c>
      <c r="M16" s="26"/>
      <c r="N16" s="19" t="str">
        <f t="shared" si="7"/>
        <v>незач.</v>
      </c>
      <c r="O16" s="26"/>
      <c r="P16" s="19" t="str">
        <f t="shared" si="8"/>
        <v>незач.</v>
      </c>
      <c r="Q16" s="26"/>
      <c r="R16" s="19" t="str">
        <f t="shared" si="9"/>
        <v>незач.</v>
      </c>
      <c r="S16" s="19">
        <v>85</v>
      </c>
      <c r="T16" s="19" t="str">
        <f t="shared" si="10"/>
        <v>отл.</v>
      </c>
      <c r="U16" s="19"/>
      <c r="V16" s="26">
        <v>95</v>
      </c>
      <c r="W16" s="19" t="str">
        <f t="shared" si="1"/>
        <v>отл.</v>
      </c>
      <c r="X16" s="19"/>
      <c r="Y16" s="26">
        <v>65.099999999999994</v>
      </c>
      <c r="Z16" s="19" t="str">
        <f t="shared" si="11"/>
        <v>хор.</v>
      </c>
      <c r="AA16" s="19">
        <v>0</v>
      </c>
      <c r="AB16" s="26">
        <v>71</v>
      </c>
      <c r="AC16" s="19" t="str">
        <f t="shared" si="12"/>
        <v>хор.</v>
      </c>
      <c r="AD16" s="19">
        <v>1</v>
      </c>
      <c r="AE16" s="26">
        <v>73</v>
      </c>
      <c r="AF16" s="19" t="str">
        <f t="shared" si="13"/>
        <v>хор.</v>
      </c>
      <c r="AG16" s="19">
        <v>0</v>
      </c>
      <c r="AH16" s="19">
        <v>90</v>
      </c>
      <c r="AI16" s="19" t="str">
        <f t="shared" si="14"/>
        <v>отл.</v>
      </c>
      <c r="AJ16" s="19">
        <v>1</v>
      </c>
      <c r="AK16" s="19">
        <v>87.2</v>
      </c>
      <c r="AL16" s="19" t="str">
        <f t="shared" si="15"/>
        <v>отл.</v>
      </c>
      <c r="AM16" s="19">
        <v>0</v>
      </c>
      <c r="AN16" s="19"/>
      <c r="AO16" s="19" t="str">
        <f t="shared" si="16"/>
        <v>неуд.</v>
      </c>
      <c r="AP16" s="19"/>
      <c r="AQ16" s="24"/>
      <c r="AR16" s="47"/>
      <c r="AS16" s="25">
        <f t="shared" si="2"/>
        <v>80.209090909090918</v>
      </c>
    </row>
    <row r="17" spans="1:45" s="3" customFormat="1" ht="16.5" thickBot="1">
      <c r="A17" s="40">
        <v>5</v>
      </c>
      <c r="B17" s="42" t="s">
        <v>57</v>
      </c>
      <c r="C17" s="26">
        <v>77</v>
      </c>
      <c r="D17" s="19" t="str">
        <f t="shared" si="3"/>
        <v>зач.</v>
      </c>
      <c r="E17" s="26">
        <v>84</v>
      </c>
      <c r="F17" s="19" t="str">
        <f t="shared" si="4"/>
        <v>зач.</v>
      </c>
      <c r="G17" s="23">
        <v>80</v>
      </c>
      <c r="H17" s="19" t="str">
        <f t="shared" si="0"/>
        <v>зач.</v>
      </c>
      <c r="I17" s="26">
        <v>60</v>
      </c>
      <c r="J17" s="19" t="str">
        <f t="shared" si="5"/>
        <v>зач.</v>
      </c>
      <c r="K17" s="26"/>
      <c r="L17" s="19" t="str">
        <f t="shared" si="6"/>
        <v>незач.</v>
      </c>
      <c r="M17" s="26"/>
      <c r="N17" s="19" t="str">
        <f t="shared" si="7"/>
        <v>незач.</v>
      </c>
      <c r="O17" s="26"/>
      <c r="P17" s="19" t="str">
        <f t="shared" si="8"/>
        <v>незач.</v>
      </c>
      <c r="Q17" s="26"/>
      <c r="R17" s="19" t="str">
        <f t="shared" si="9"/>
        <v>незач.</v>
      </c>
      <c r="S17" s="19">
        <v>85</v>
      </c>
      <c r="T17" s="19" t="str">
        <f t="shared" si="10"/>
        <v>отл.</v>
      </c>
      <c r="U17" s="19"/>
      <c r="V17" s="26">
        <v>90</v>
      </c>
      <c r="W17" s="19" t="str">
        <f t="shared" si="1"/>
        <v>отл.</v>
      </c>
      <c r="X17" s="19"/>
      <c r="Y17" s="26">
        <v>57.2</v>
      </c>
      <c r="Z17" s="19" t="str">
        <f t="shared" si="11"/>
        <v>удовл.</v>
      </c>
      <c r="AA17" s="19">
        <v>0</v>
      </c>
      <c r="AB17" s="26">
        <v>71</v>
      </c>
      <c r="AC17" s="19" t="str">
        <f t="shared" si="12"/>
        <v>хор.</v>
      </c>
      <c r="AD17" s="19">
        <v>1</v>
      </c>
      <c r="AE17" s="26">
        <v>55</v>
      </c>
      <c r="AF17" s="19" t="str">
        <f t="shared" si="13"/>
        <v>удовл.</v>
      </c>
      <c r="AG17" s="19">
        <v>0</v>
      </c>
      <c r="AH17" s="19">
        <v>90</v>
      </c>
      <c r="AI17" s="19" t="str">
        <f t="shared" si="14"/>
        <v>отл.</v>
      </c>
      <c r="AJ17" s="19">
        <v>1</v>
      </c>
      <c r="AK17" s="19">
        <v>59.8</v>
      </c>
      <c r="AL17" s="19" t="str">
        <f t="shared" si="15"/>
        <v>удовл.</v>
      </c>
      <c r="AM17" s="19">
        <v>0</v>
      </c>
      <c r="AN17" s="19"/>
      <c r="AO17" s="19" t="str">
        <f t="shared" si="16"/>
        <v>неуд.</v>
      </c>
      <c r="AP17" s="19"/>
      <c r="AQ17" s="24"/>
      <c r="AR17" s="47"/>
      <c r="AS17" s="25">
        <f t="shared" si="2"/>
        <v>73.545454545454547</v>
      </c>
    </row>
    <row r="18" spans="1:45" s="3" customFormat="1" ht="16.5" thickBot="1">
      <c r="A18" s="40">
        <v>6</v>
      </c>
      <c r="B18" s="42" t="s">
        <v>58</v>
      </c>
      <c r="C18" s="26">
        <v>70</v>
      </c>
      <c r="D18" s="19" t="str">
        <f t="shared" si="3"/>
        <v>зач.</v>
      </c>
      <c r="E18" s="26">
        <v>80</v>
      </c>
      <c r="F18" s="19" t="str">
        <f t="shared" si="4"/>
        <v>зач.</v>
      </c>
      <c r="G18" s="23">
        <v>90</v>
      </c>
      <c r="H18" s="19" t="str">
        <f t="shared" si="0"/>
        <v>зач.</v>
      </c>
      <c r="I18" s="26">
        <v>67</v>
      </c>
      <c r="J18" s="19" t="str">
        <f t="shared" si="5"/>
        <v>зач.</v>
      </c>
      <c r="K18" s="26"/>
      <c r="L18" s="19" t="str">
        <f t="shared" si="6"/>
        <v>незач.</v>
      </c>
      <c r="M18" s="26"/>
      <c r="N18" s="19" t="str">
        <f t="shared" si="7"/>
        <v>незач.</v>
      </c>
      <c r="O18" s="26"/>
      <c r="P18" s="19" t="str">
        <f t="shared" si="8"/>
        <v>незач.</v>
      </c>
      <c r="Q18" s="26"/>
      <c r="R18" s="19" t="str">
        <f t="shared" si="9"/>
        <v>незач.</v>
      </c>
      <c r="S18" s="19">
        <v>85</v>
      </c>
      <c r="T18" s="19" t="str">
        <f t="shared" si="10"/>
        <v>отл.</v>
      </c>
      <c r="U18" s="19"/>
      <c r="V18" s="26">
        <v>90</v>
      </c>
      <c r="W18" s="19" t="str">
        <f t="shared" si="1"/>
        <v>отл.</v>
      </c>
      <c r="X18" s="19"/>
      <c r="Y18" s="26">
        <v>63.2</v>
      </c>
      <c r="Z18" s="19" t="str">
        <f t="shared" si="11"/>
        <v>удовл.</v>
      </c>
      <c r="AA18" s="19">
        <v>0</v>
      </c>
      <c r="AB18" s="26">
        <v>76</v>
      </c>
      <c r="AC18" s="19" t="str">
        <f t="shared" si="12"/>
        <v>хор.</v>
      </c>
      <c r="AD18" s="19">
        <v>1</v>
      </c>
      <c r="AE18" s="26">
        <v>68.7</v>
      </c>
      <c r="AF18" s="19" t="str">
        <f t="shared" si="13"/>
        <v>хор.</v>
      </c>
      <c r="AG18" s="19">
        <v>0</v>
      </c>
      <c r="AH18" s="19">
        <v>70</v>
      </c>
      <c r="AI18" s="19" t="str">
        <f t="shared" si="14"/>
        <v>хор.</v>
      </c>
      <c r="AJ18" s="19">
        <v>1</v>
      </c>
      <c r="AK18" s="19">
        <v>74.599999999999994</v>
      </c>
      <c r="AL18" s="19" t="str">
        <f t="shared" si="15"/>
        <v>хор.</v>
      </c>
      <c r="AM18" s="19">
        <v>0</v>
      </c>
      <c r="AN18" s="19"/>
      <c r="AO18" s="19" t="str">
        <f t="shared" si="16"/>
        <v>неуд.</v>
      </c>
      <c r="AP18" s="19"/>
      <c r="AQ18" s="24"/>
      <c r="AR18" s="47"/>
      <c r="AS18" s="25">
        <f t="shared" si="2"/>
        <v>75.863636363636374</v>
      </c>
    </row>
    <row r="19" spans="1:45" s="3" customFormat="1" ht="16.5" thickBot="1">
      <c r="A19" s="40">
        <v>7</v>
      </c>
      <c r="B19" s="42" t="s">
        <v>59</v>
      </c>
      <c r="C19" s="26">
        <v>70</v>
      </c>
      <c r="D19" s="19" t="str">
        <f t="shared" si="3"/>
        <v>зач.</v>
      </c>
      <c r="E19" s="26">
        <v>78</v>
      </c>
      <c r="F19" s="19" t="str">
        <f t="shared" si="4"/>
        <v>зач.</v>
      </c>
      <c r="G19" s="23">
        <v>100</v>
      </c>
      <c r="H19" s="19" t="str">
        <f t="shared" si="0"/>
        <v>зач.</v>
      </c>
      <c r="I19" s="26">
        <v>77.3</v>
      </c>
      <c r="J19" s="19" t="str">
        <f t="shared" si="5"/>
        <v>зач.</v>
      </c>
      <c r="K19" s="26"/>
      <c r="L19" s="19" t="str">
        <f t="shared" si="6"/>
        <v>незач.</v>
      </c>
      <c r="M19" s="26"/>
      <c r="N19" s="19" t="str">
        <f t="shared" si="7"/>
        <v>незач.</v>
      </c>
      <c r="O19" s="26"/>
      <c r="P19" s="19" t="str">
        <f t="shared" si="8"/>
        <v>незач.</v>
      </c>
      <c r="Q19" s="26"/>
      <c r="R19" s="19" t="str">
        <f t="shared" si="9"/>
        <v>незач.</v>
      </c>
      <c r="S19" s="19">
        <v>85</v>
      </c>
      <c r="T19" s="19" t="str">
        <f t="shared" si="10"/>
        <v>отл.</v>
      </c>
      <c r="U19" s="19"/>
      <c r="V19" s="26">
        <v>100</v>
      </c>
      <c r="W19" s="19" t="str">
        <f t="shared" si="1"/>
        <v>отл.</v>
      </c>
      <c r="X19" s="19"/>
      <c r="Y19" s="26">
        <v>80.5</v>
      </c>
      <c r="Z19" s="19" t="str">
        <f t="shared" si="11"/>
        <v>хор.</v>
      </c>
      <c r="AA19" s="19">
        <v>0</v>
      </c>
      <c r="AB19" s="26">
        <v>86</v>
      </c>
      <c r="AC19" s="19" t="str">
        <f t="shared" si="12"/>
        <v>отл.</v>
      </c>
      <c r="AD19" s="19">
        <v>1</v>
      </c>
      <c r="AE19" s="26">
        <v>87.2</v>
      </c>
      <c r="AF19" s="19" t="str">
        <f t="shared" si="13"/>
        <v>отл.</v>
      </c>
      <c r="AG19" s="19">
        <v>0</v>
      </c>
      <c r="AH19" s="19">
        <v>70</v>
      </c>
      <c r="AI19" s="19" t="str">
        <f t="shared" si="14"/>
        <v>хор.</v>
      </c>
      <c r="AJ19" s="19">
        <v>1</v>
      </c>
      <c r="AK19" s="19">
        <v>90</v>
      </c>
      <c r="AL19" s="19" t="str">
        <f t="shared" si="15"/>
        <v>отл.</v>
      </c>
      <c r="AM19" s="19">
        <v>1</v>
      </c>
      <c r="AN19" s="19"/>
      <c r="AO19" s="19" t="str">
        <f t="shared" si="16"/>
        <v>неуд.</v>
      </c>
      <c r="AP19" s="19"/>
      <c r="AQ19" s="24"/>
      <c r="AR19" s="47"/>
      <c r="AS19" s="25">
        <f t="shared" si="2"/>
        <v>84</v>
      </c>
    </row>
    <row r="20" spans="1:45" s="3" customFormat="1" ht="16.5" thickBot="1">
      <c r="A20" s="40">
        <v>8</v>
      </c>
      <c r="B20" s="42" t="s">
        <v>60</v>
      </c>
      <c r="C20" s="26">
        <v>75</v>
      </c>
      <c r="D20" s="19" t="str">
        <f t="shared" si="3"/>
        <v>зач.</v>
      </c>
      <c r="E20" s="26">
        <v>80</v>
      </c>
      <c r="F20" s="19" t="str">
        <f t="shared" si="4"/>
        <v>зач.</v>
      </c>
      <c r="G20" s="23">
        <v>92</v>
      </c>
      <c r="H20" s="19" t="str">
        <f t="shared" si="0"/>
        <v>зач.</v>
      </c>
      <c r="I20" s="26">
        <v>83.3</v>
      </c>
      <c r="J20" s="19" t="str">
        <f t="shared" si="5"/>
        <v>зач.</v>
      </c>
      <c r="K20" s="26"/>
      <c r="L20" s="19" t="str">
        <f t="shared" si="6"/>
        <v>незач.</v>
      </c>
      <c r="M20" s="26"/>
      <c r="N20" s="19" t="str">
        <f t="shared" si="7"/>
        <v>незач.</v>
      </c>
      <c r="O20" s="26"/>
      <c r="P20" s="19" t="str">
        <f t="shared" si="8"/>
        <v>незач.</v>
      </c>
      <c r="Q20" s="26"/>
      <c r="R20" s="19" t="str">
        <f t="shared" si="9"/>
        <v>незач.</v>
      </c>
      <c r="S20" s="19">
        <v>85</v>
      </c>
      <c r="T20" s="19" t="str">
        <f t="shared" si="10"/>
        <v>отл.</v>
      </c>
      <c r="U20" s="19"/>
      <c r="V20" s="26">
        <v>90</v>
      </c>
      <c r="W20" s="19" t="str">
        <f t="shared" si="1"/>
        <v>отл.</v>
      </c>
      <c r="X20" s="19"/>
      <c r="Y20" s="26">
        <v>66.599999999999994</v>
      </c>
      <c r="Z20" s="19" t="str">
        <f t="shared" si="11"/>
        <v>хор.</v>
      </c>
      <c r="AA20" s="19">
        <v>0</v>
      </c>
      <c r="AB20" s="26">
        <v>70</v>
      </c>
      <c r="AC20" s="19" t="str">
        <f t="shared" si="12"/>
        <v>хор.</v>
      </c>
      <c r="AD20" s="19">
        <v>1</v>
      </c>
      <c r="AE20" s="26">
        <v>72.5</v>
      </c>
      <c r="AF20" s="19" t="str">
        <f t="shared" si="13"/>
        <v>хор.</v>
      </c>
      <c r="AG20" s="19">
        <v>0</v>
      </c>
      <c r="AH20" s="19">
        <v>70</v>
      </c>
      <c r="AI20" s="19" t="str">
        <f t="shared" si="14"/>
        <v>хор.</v>
      </c>
      <c r="AJ20" s="19">
        <v>1</v>
      </c>
      <c r="AK20" s="19">
        <v>85</v>
      </c>
      <c r="AL20" s="19" t="str">
        <f t="shared" si="15"/>
        <v>отл.</v>
      </c>
      <c r="AM20" s="19">
        <v>1</v>
      </c>
      <c r="AN20" s="19"/>
      <c r="AO20" s="19" t="str">
        <f t="shared" si="16"/>
        <v>неуд.</v>
      </c>
      <c r="AP20" s="19"/>
      <c r="AQ20" s="24"/>
      <c r="AR20" s="47"/>
      <c r="AS20" s="25">
        <f t="shared" si="2"/>
        <v>79.036363636363632</v>
      </c>
    </row>
    <row r="21" spans="1:45" s="3" customFormat="1" ht="14.25" customHeight="1" thickBot="1">
      <c r="A21" s="40">
        <v>9</v>
      </c>
      <c r="B21" s="42" t="s">
        <v>61</v>
      </c>
      <c r="C21" s="26">
        <v>60</v>
      </c>
      <c r="D21" s="19" t="str">
        <f t="shared" si="3"/>
        <v>зач.</v>
      </c>
      <c r="E21" s="26">
        <v>100</v>
      </c>
      <c r="F21" s="19" t="str">
        <f t="shared" si="4"/>
        <v>зач.</v>
      </c>
      <c r="G21" s="23">
        <v>86</v>
      </c>
      <c r="H21" s="19" t="str">
        <f t="shared" si="0"/>
        <v>зач.</v>
      </c>
      <c r="I21" s="26">
        <v>75.3</v>
      </c>
      <c r="J21" s="19" t="str">
        <f t="shared" si="5"/>
        <v>зач.</v>
      </c>
      <c r="K21" s="26"/>
      <c r="L21" s="19" t="str">
        <f t="shared" si="6"/>
        <v>незач.</v>
      </c>
      <c r="M21" s="26"/>
      <c r="N21" s="19" t="str">
        <f t="shared" si="7"/>
        <v>незач.</v>
      </c>
      <c r="O21" s="28"/>
      <c r="P21" s="19" t="str">
        <f t="shared" si="8"/>
        <v>незач.</v>
      </c>
      <c r="Q21" s="28"/>
      <c r="R21" s="19" t="str">
        <f t="shared" si="9"/>
        <v>незач.</v>
      </c>
      <c r="S21" s="19">
        <v>85</v>
      </c>
      <c r="T21" s="19" t="str">
        <f t="shared" si="10"/>
        <v>отл.</v>
      </c>
      <c r="U21" s="19"/>
      <c r="V21" s="28">
        <v>95</v>
      </c>
      <c r="W21" s="19" t="str">
        <f t="shared" si="1"/>
        <v>отл.</v>
      </c>
      <c r="X21" s="19"/>
      <c r="Y21" s="28">
        <v>70</v>
      </c>
      <c r="Z21" s="19" t="str">
        <f t="shared" si="11"/>
        <v>хор.</v>
      </c>
      <c r="AA21" s="19">
        <v>1</v>
      </c>
      <c r="AB21" s="28">
        <v>85</v>
      </c>
      <c r="AC21" s="19" t="str">
        <f t="shared" si="12"/>
        <v>отл.</v>
      </c>
      <c r="AD21" s="19">
        <v>1</v>
      </c>
      <c r="AE21" s="28">
        <v>70.7</v>
      </c>
      <c r="AF21" s="19" t="str">
        <f t="shared" si="13"/>
        <v>хор.</v>
      </c>
      <c r="AG21" s="19">
        <v>1</v>
      </c>
      <c r="AH21" s="19">
        <v>90</v>
      </c>
      <c r="AI21" s="19" t="str">
        <f t="shared" si="14"/>
        <v>отл.</v>
      </c>
      <c r="AJ21" s="19">
        <v>1</v>
      </c>
      <c r="AK21" s="19">
        <v>85</v>
      </c>
      <c r="AL21" s="19" t="str">
        <f t="shared" si="15"/>
        <v>отл.</v>
      </c>
      <c r="AM21" s="19">
        <v>0</v>
      </c>
      <c r="AN21" s="19"/>
      <c r="AO21" s="19" t="str">
        <f t="shared" si="16"/>
        <v>неуд.</v>
      </c>
      <c r="AP21" s="19"/>
      <c r="AQ21" s="24"/>
      <c r="AR21" s="47"/>
      <c r="AS21" s="25">
        <f t="shared" si="2"/>
        <v>82</v>
      </c>
    </row>
    <row r="22" spans="1:45" s="3" customFormat="1" ht="16.5" thickBot="1">
      <c r="A22" s="40">
        <v>10</v>
      </c>
      <c r="B22" s="42" t="s">
        <v>62</v>
      </c>
      <c r="C22" s="26"/>
      <c r="D22" s="19" t="str">
        <f t="shared" si="3"/>
        <v>незач.</v>
      </c>
      <c r="E22" s="26">
        <v>60</v>
      </c>
      <c r="F22" s="19" t="str">
        <f t="shared" si="4"/>
        <v>зач.</v>
      </c>
      <c r="G22" s="23"/>
      <c r="H22" s="19" t="str">
        <f t="shared" si="0"/>
        <v>незач.</v>
      </c>
      <c r="I22" s="26"/>
      <c r="J22" s="19" t="str">
        <f t="shared" si="5"/>
        <v>незач.</v>
      </c>
      <c r="K22" s="26"/>
      <c r="L22" s="19" t="str">
        <f t="shared" si="6"/>
        <v>незач.</v>
      </c>
      <c r="M22" s="26"/>
      <c r="N22" s="19" t="str">
        <f t="shared" si="7"/>
        <v>незач.</v>
      </c>
      <c r="O22" s="28"/>
      <c r="P22" s="19" t="str">
        <f t="shared" si="8"/>
        <v>незач.</v>
      </c>
      <c r="Q22" s="28"/>
      <c r="R22" s="19" t="str">
        <f t="shared" si="9"/>
        <v>незач.</v>
      </c>
      <c r="S22" s="19"/>
      <c r="T22" s="19" t="str">
        <f t="shared" si="10"/>
        <v>неуд.</v>
      </c>
      <c r="U22" s="19"/>
      <c r="V22" s="28"/>
      <c r="W22" s="19" t="str">
        <f t="shared" si="1"/>
        <v>неуд.</v>
      </c>
      <c r="X22" s="19"/>
      <c r="Y22" s="28"/>
      <c r="Z22" s="19" t="str">
        <f t="shared" si="11"/>
        <v>неуд.</v>
      </c>
      <c r="AA22" s="19"/>
      <c r="AB22" s="28"/>
      <c r="AC22" s="19" t="str">
        <f t="shared" si="12"/>
        <v>неуд.</v>
      </c>
      <c r="AD22" s="19"/>
      <c r="AE22" s="28"/>
      <c r="AF22" s="19" t="str">
        <f t="shared" si="13"/>
        <v>неуд.</v>
      </c>
      <c r="AG22" s="19"/>
      <c r="AH22" s="19"/>
      <c r="AI22" s="19" t="str">
        <f t="shared" si="14"/>
        <v>неуд.</v>
      </c>
      <c r="AJ22" s="19"/>
      <c r="AK22" s="19"/>
      <c r="AL22" s="19" t="str">
        <f t="shared" si="15"/>
        <v>неуд.</v>
      </c>
      <c r="AM22" s="19">
        <v>1</v>
      </c>
      <c r="AN22" s="19"/>
      <c r="AO22" s="19" t="str">
        <f t="shared" si="16"/>
        <v>неуд.</v>
      </c>
      <c r="AP22" s="19"/>
      <c r="AQ22" s="24">
        <v>41813</v>
      </c>
      <c r="AR22" s="47" t="s">
        <v>82</v>
      </c>
      <c r="AS22" s="25">
        <f t="shared" si="2"/>
        <v>60</v>
      </c>
    </row>
    <row r="23" spans="1:45" s="3" customFormat="1" ht="16.5" thickBot="1">
      <c r="A23" s="40">
        <v>11</v>
      </c>
      <c r="B23" s="42" t="s">
        <v>63</v>
      </c>
      <c r="C23" s="26"/>
      <c r="D23" s="19" t="str">
        <f t="shared" si="3"/>
        <v>незач.</v>
      </c>
      <c r="E23" s="26">
        <v>72</v>
      </c>
      <c r="F23" s="19" t="str">
        <f t="shared" si="4"/>
        <v>зач.</v>
      </c>
      <c r="G23" s="23">
        <v>78</v>
      </c>
      <c r="H23" s="19" t="str">
        <f t="shared" si="0"/>
        <v>зач.</v>
      </c>
      <c r="I23" s="26">
        <v>60</v>
      </c>
      <c r="J23" s="19" t="str">
        <f t="shared" si="5"/>
        <v>зач.</v>
      </c>
      <c r="K23" s="26"/>
      <c r="L23" s="19" t="str">
        <f t="shared" si="6"/>
        <v>незач.</v>
      </c>
      <c r="M23" s="26"/>
      <c r="N23" s="19" t="str">
        <f t="shared" si="7"/>
        <v>незач.</v>
      </c>
      <c r="O23" s="28"/>
      <c r="P23" s="19" t="str">
        <f t="shared" si="8"/>
        <v>незач.</v>
      </c>
      <c r="Q23" s="28"/>
      <c r="R23" s="19" t="str">
        <f t="shared" si="9"/>
        <v>незач.</v>
      </c>
      <c r="S23" s="19">
        <v>65</v>
      </c>
      <c r="T23" s="19" t="str">
        <f t="shared" si="10"/>
        <v>хор.</v>
      </c>
      <c r="U23" s="19"/>
      <c r="V23" s="28">
        <v>60</v>
      </c>
      <c r="W23" s="19" t="str">
        <f t="shared" si="1"/>
        <v>удовл.</v>
      </c>
      <c r="X23" s="19"/>
      <c r="Y23" s="28">
        <v>45</v>
      </c>
      <c r="Z23" s="19" t="str">
        <f t="shared" si="11"/>
        <v>неуд.</v>
      </c>
      <c r="AA23" s="19"/>
      <c r="AB23" s="28">
        <v>55</v>
      </c>
      <c r="AC23" s="19" t="str">
        <f t="shared" si="12"/>
        <v>удовл.</v>
      </c>
      <c r="AD23" s="19">
        <v>0</v>
      </c>
      <c r="AE23" s="28"/>
      <c r="AF23" s="19" t="str">
        <f t="shared" si="13"/>
        <v>неуд.</v>
      </c>
      <c r="AG23" s="19"/>
      <c r="AH23" s="19">
        <v>71</v>
      </c>
      <c r="AI23" s="19" t="str">
        <f t="shared" si="14"/>
        <v>хор.</v>
      </c>
      <c r="AJ23" s="19">
        <v>1</v>
      </c>
      <c r="AK23" s="19">
        <v>85</v>
      </c>
      <c r="AL23" s="19" t="str">
        <f t="shared" si="15"/>
        <v>отл.</v>
      </c>
      <c r="AM23" s="19">
        <v>1</v>
      </c>
      <c r="AN23" s="19"/>
      <c r="AO23" s="19" t="str">
        <f t="shared" si="16"/>
        <v>неуд.</v>
      </c>
      <c r="AP23" s="19"/>
      <c r="AQ23" s="24"/>
      <c r="AR23" s="47"/>
      <c r="AS23" s="25">
        <f t="shared" si="2"/>
        <v>65.666666666666671</v>
      </c>
    </row>
    <row r="24" spans="1:45" s="3" customFormat="1">
      <c r="A24" s="40">
        <v>12</v>
      </c>
      <c r="B24" s="27"/>
      <c r="C24" s="26"/>
      <c r="D24" s="19" t="str">
        <f t="shared" si="3"/>
        <v>незач.</v>
      </c>
      <c r="E24" s="26"/>
      <c r="F24" s="19" t="str">
        <f t="shared" si="4"/>
        <v>незач.</v>
      </c>
      <c r="G24" s="23"/>
      <c r="H24" s="19" t="str">
        <f t="shared" si="0"/>
        <v>незач.</v>
      </c>
      <c r="I24" s="26"/>
      <c r="J24" s="19" t="str">
        <f t="shared" si="5"/>
        <v>незач.</v>
      </c>
      <c r="K24" s="26"/>
      <c r="L24" s="19" t="str">
        <f t="shared" si="6"/>
        <v>незач.</v>
      </c>
      <c r="M24" s="26"/>
      <c r="N24" s="19" t="str">
        <f t="shared" si="7"/>
        <v>незач.</v>
      </c>
      <c r="O24" s="28"/>
      <c r="P24" s="19" t="str">
        <f t="shared" si="8"/>
        <v>незач.</v>
      </c>
      <c r="Q24" s="28"/>
      <c r="R24" s="19" t="str">
        <f t="shared" si="9"/>
        <v>незач.</v>
      </c>
      <c r="S24" s="19"/>
      <c r="T24" s="19" t="str">
        <f t="shared" si="10"/>
        <v>неуд.</v>
      </c>
      <c r="U24" s="19"/>
      <c r="V24" s="28"/>
      <c r="W24" s="19" t="str">
        <f t="shared" si="1"/>
        <v>неуд.</v>
      </c>
      <c r="X24" s="19"/>
      <c r="Y24" s="28"/>
      <c r="Z24" s="19" t="str">
        <f t="shared" si="11"/>
        <v>неуд.</v>
      </c>
      <c r="AA24" s="19"/>
      <c r="AB24" s="28"/>
      <c r="AC24" s="19" t="str">
        <f t="shared" si="12"/>
        <v>неуд.</v>
      </c>
      <c r="AD24" s="19"/>
      <c r="AE24" s="28"/>
      <c r="AF24" s="19" t="str">
        <f t="shared" si="13"/>
        <v>неуд.</v>
      </c>
      <c r="AG24" s="19"/>
      <c r="AH24" s="19"/>
      <c r="AI24" s="19" t="str">
        <f t="shared" si="14"/>
        <v>неуд.</v>
      </c>
      <c r="AJ24" s="19"/>
      <c r="AK24" s="19"/>
      <c r="AL24" s="19" t="str">
        <f t="shared" si="15"/>
        <v>неуд.</v>
      </c>
      <c r="AM24" s="19"/>
      <c r="AN24" s="19"/>
      <c r="AO24" s="19" t="str">
        <f t="shared" si="16"/>
        <v>неуд.</v>
      </c>
      <c r="AP24" s="19"/>
      <c r="AQ24" s="24"/>
      <c r="AR24" s="47"/>
      <c r="AS24" s="25" t="e">
        <f t="shared" si="2"/>
        <v>#DIV/0!</v>
      </c>
    </row>
    <row r="25" spans="1:45" s="3" customFormat="1">
      <c r="A25" s="40">
        <v>13</v>
      </c>
      <c r="B25" s="27"/>
      <c r="C25" s="26"/>
      <c r="D25" s="19" t="str">
        <f t="shared" si="3"/>
        <v>незач.</v>
      </c>
      <c r="E25" s="26"/>
      <c r="F25" s="19" t="str">
        <f t="shared" si="4"/>
        <v>незач.</v>
      </c>
      <c r="G25" s="23"/>
      <c r="H25" s="19" t="str">
        <f t="shared" si="0"/>
        <v>незач.</v>
      </c>
      <c r="I25" s="26"/>
      <c r="J25" s="19" t="str">
        <f t="shared" si="5"/>
        <v>незач.</v>
      </c>
      <c r="K25" s="26"/>
      <c r="L25" s="19" t="str">
        <f t="shared" si="6"/>
        <v>незач.</v>
      </c>
      <c r="M25" s="26"/>
      <c r="N25" s="19" t="str">
        <f t="shared" si="7"/>
        <v>незач.</v>
      </c>
      <c r="O25" s="28"/>
      <c r="P25" s="19" t="str">
        <f t="shared" si="8"/>
        <v>незач.</v>
      </c>
      <c r="Q25" s="28"/>
      <c r="R25" s="19" t="str">
        <f t="shared" si="9"/>
        <v>незач.</v>
      </c>
      <c r="S25" s="19"/>
      <c r="T25" s="19" t="str">
        <f t="shared" si="10"/>
        <v>неуд.</v>
      </c>
      <c r="U25" s="19"/>
      <c r="V25" s="28"/>
      <c r="W25" s="19" t="str">
        <f t="shared" si="1"/>
        <v>неуд.</v>
      </c>
      <c r="X25" s="19"/>
      <c r="Y25" s="28"/>
      <c r="Z25" s="19" t="str">
        <f t="shared" si="11"/>
        <v>неуд.</v>
      </c>
      <c r="AA25" s="19"/>
      <c r="AB25" s="28"/>
      <c r="AC25" s="19" t="str">
        <f t="shared" si="12"/>
        <v>неуд.</v>
      </c>
      <c r="AD25" s="19"/>
      <c r="AE25" s="28"/>
      <c r="AF25" s="19" t="str">
        <f t="shared" si="13"/>
        <v>неуд.</v>
      </c>
      <c r="AG25" s="19"/>
      <c r="AH25" s="19"/>
      <c r="AI25" s="19" t="str">
        <f t="shared" si="14"/>
        <v>неуд.</v>
      </c>
      <c r="AJ25" s="19"/>
      <c r="AK25" s="19"/>
      <c r="AL25" s="19" t="str">
        <f t="shared" si="15"/>
        <v>неуд.</v>
      </c>
      <c r="AM25" s="19"/>
      <c r="AN25" s="19"/>
      <c r="AO25" s="19" t="str">
        <f t="shared" si="16"/>
        <v>неуд.</v>
      </c>
      <c r="AP25" s="19"/>
      <c r="AQ25" s="24"/>
      <c r="AR25" s="47"/>
      <c r="AS25" s="25" t="e">
        <f t="shared" si="2"/>
        <v>#DIV/0!</v>
      </c>
    </row>
    <row r="26" spans="1:45" s="3" customFormat="1">
      <c r="A26" s="40">
        <v>14</v>
      </c>
      <c r="B26" s="27"/>
      <c r="C26" s="26"/>
      <c r="D26" s="19" t="str">
        <f t="shared" si="3"/>
        <v>незач.</v>
      </c>
      <c r="E26" s="26"/>
      <c r="F26" s="19" t="str">
        <f t="shared" si="4"/>
        <v>незач.</v>
      </c>
      <c r="G26" s="23"/>
      <c r="H26" s="19" t="str">
        <f t="shared" si="0"/>
        <v>незач.</v>
      </c>
      <c r="I26" s="26"/>
      <c r="J26" s="19" t="str">
        <f t="shared" si="5"/>
        <v>незач.</v>
      </c>
      <c r="K26" s="26"/>
      <c r="L26" s="19" t="str">
        <f t="shared" si="6"/>
        <v>незач.</v>
      </c>
      <c r="M26" s="26"/>
      <c r="N26" s="19" t="str">
        <f t="shared" si="7"/>
        <v>незач.</v>
      </c>
      <c r="O26" s="28"/>
      <c r="P26" s="19" t="str">
        <f t="shared" si="8"/>
        <v>незач.</v>
      </c>
      <c r="Q26" s="28"/>
      <c r="R26" s="19" t="str">
        <f t="shared" si="9"/>
        <v>незач.</v>
      </c>
      <c r="S26" s="19"/>
      <c r="T26" s="19" t="str">
        <f t="shared" si="10"/>
        <v>неуд.</v>
      </c>
      <c r="U26" s="19"/>
      <c r="V26" s="28"/>
      <c r="W26" s="19" t="str">
        <f t="shared" si="1"/>
        <v>неуд.</v>
      </c>
      <c r="X26" s="19"/>
      <c r="Y26" s="28"/>
      <c r="Z26" s="19" t="str">
        <f t="shared" si="11"/>
        <v>неуд.</v>
      </c>
      <c r="AA26" s="19"/>
      <c r="AB26" s="28"/>
      <c r="AC26" s="19" t="str">
        <f t="shared" si="12"/>
        <v>неуд.</v>
      </c>
      <c r="AD26" s="19"/>
      <c r="AE26" s="28"/>
      <c r="AF26" s="19" t="str">
        <f t="shared" si="13"/>
        <v>неуд.</v>
      </c>
      <c r="AG26" s="19"/>
      <c r="AH26" s="19"/>
      <c r="AI26" s="19" t="str">
        <f t="shared" si="14"/>
        <v>неуд.</v>
      </c>
      <c r="AJ26" s="19"/>
      <c r="AK26" s="19"/>
      <c r="AL26" s="19" t="str">
        <f t="shared" si="15"/>
        <v>неуд.</v>
      </c>
      <c r="AM26" s="19"/>
      <c r="AN26" s="19"/>
      <c r="AO26" s="19" t="str">
        <f t="shared" si="16"/>
        <v>неуд.</v>
      </c>
      <c r="AP26" s="19"/>
      <c r="AQ26" s="24"/>
      <c r="AR26" s="47"/>
      <c r="AS26" s="25" t="e">
        <f t="shared" si="2"/>
        <v>#DIV/0!</v>
      </c>
    </row>
    <row r="27" spans="1:45" s="3" customFormat="1">
      <c r="A27" s="40">
        <v>15</v>
      </c>
      <c r="B27" s="27"/>
      <c r="C27" s="26"/>
      <c r="D27" s="19" t="str">
        <f t="shared" si="3"/>
        <v>незач.</v>
      </c>
      <c r="E27" s="26"/>
      <c r="F27" s="19" t="str">
        <f t="shared" si="4"/>
        <v>незач.</v>
      </c>
      <c r="G27" s="23"/>
      <c r="H27" s="19" t="str">
        <f t="shared" si="0"/>
        <v>незач.</v>
      </c>
      <c r="I27" s="26"/>
      <c r="J27" s="19" t="str">
        <f t="shared" si="5"/>
        <v>незач.</v>
      </c>
      <c r="K27" s="26"/>
      <c r="L27" s="19" t="str">
        <f t="shared" si="6"/>
        <v>незач.</v>
      </c>
      <c r="M27" s="26"/>
      <c r="N27" s="19" t="str">
        <f t="shared" si="7"/>
        <v>незач.</v>
      </c>
      <c r="O27" s="28"/>
      <c r="P27" s="19" t="str">
        <f t="shared" si="8"/>
        <v>незач.</v>
      </c>
      <c r="Q27" s="28"/>
      <c r="R27" s="19" t="str">
        <f t="shared" si="9"/>
        <v>незач.</v>
      </c>
      <c r="S27" s="19"/>
      <c r="T27" s="19" t="str">
        <f t="shared" si="10"/>
        <v>неуд.</v>
      </c>
      <c r="U27" s="19"/>
      <c r="V27" s="28"/>
      <c r="W27" s="19" t="str">
        <f t="shared" si="1"/>
        <v>неуд.</v>
      </c>
      <c r="X27" s="19"/>
      <c r="Y27" s="28"/>
      <c r="Z27" s="19" t="str">
        <f t="shared" si="11"/>
        <v>неуд.</v>
      </c>
      <c r="AA27" s="19"/>
      <c r="AB27" s="28"/>
      <c r="AC27" s="19" t="str">
        <f t="shared" si="12"/>
        <v>неуд.</v>
      </c>
      <c r="AD27" s="19"/>
      <c r="AE27" s="28"/>
      <c r="AF27" s="19" t="str">
        <f t="shared" si="13"/>
        <v>неуд.</v>
      </c>
      <c r="AG27" s="19"/>
      <c r="AH27" s="19"/>
      <c r="AI27" s="19" t="str">
        <f t="shared" si="14"/>
        <v>неуд.</v>
      </c>
      <c r="AJ27" s="19"/>
      <c r="AK27" s="19"/>
      <c r="AL27" s="19" t="str">
        <f t="shared" si="15"/>
        <v>неуд.</v>
      </c>
      <c r="AM27" s="19"/>
      <c r="AN27" s="19"/>
      <c r="AO27" s="19" t="str">
        <f t="shared" si="16"/>
        <v>неуд.</v>
      </c>
      <c r="AP27" s="19"/>
      <c r="AQ27" s="24"/>
      <c r="AR27" s="47"/>
      <c r="AS27" s="25" t="e">
        <f t="shared" si="2"/>
        <v>#DIV/0!</v>
      </c>
    </row>
    <row r="28" spans="1:45" s="3" customFormat="1">
      <c r="A28" s="40">
        <v>16</v>
      </c>
      <c r="B28" s="27"/>
      <c r="C28" s="26"/>
      <c r="D28" s="19" t="str">
        <f t="shared" si="3"/>
        <v>незач.</v>
      </c>
      <c r="E28" s="26"/>
      <c r="F28" s="19" t="str">
        <f t="shared" si="4"/>
        <v>незач.</v>
      </c>
      <c r="G28" s="23"/>
      <c r="H28" s="19" t="str">
        <f t="shared" si="0"/>
        <v>незач.</v>
      </c>
      <c r="I28" s="26"/>
      <c r="J28" s="19" t="str">
        <f t="shared" si="5"/>
        <v>незач.</v>
      </c>
      <c r="K28" s="26"/>
      <c r="L28" s="19" t="str">
        <f t="shared" si="6"/>
        <v>незач.</v>
      </c>
      <c r="M28" s="26"/>
      <c r="N28" s="19" t="str">
        <f t="shared" si="7"/>
        <v>незач.</v>
      </c>
      <c r="O28" s="28"/>
      <c r="P28" s="19" t="str">
        <f t="shared" si="8"/>
        <v>незач.</v>
      </c>
      <c r="Q28" s="28"/>
      <c r="R28" s="19" t="str">
        <f t="shared" si="9"/>
        <v>незач.</v>
      </c>
      <c r="S28" s="19"/>
      <c r="T28" s="19" t="str">
        <f t="shared" si="10"/>
        <v>неуд.</v>
      </c>
      <c r="U28" s="19"/>
      <c r="V28" s="28"/>
      <c r="W28" s="19" t="str">
        <f t="shared" si="1"/>
        <v>неуд.</v>
      </c>
      <c r="X28" s="19"/>
      <c r="Y28" s="28"/>
      <c r="Z28" s="19" t="str">
        <f t="shared" si="11"/>
        <v>неуд.</v>
      </c>
      <c r="AA28" s="19"/>
      <c r="AB28" s="28"/>
      <c r="AC28" s="19" t="str">
        <f t="shared" si="12"/>
        <v>неуд.</v>
      </c>
      <c r="AD28" s="19"/>
      <c r="AE28" s="28"/>
      <c r="AF28" s="19" t="str">
        <f t="shared" si="13"/>
        <v>неуд.</v>
      </c>
      <c r="AG28" s="19"/>
      <c r="AH28" s="19"/>
      <c r="AI28" s="19" t="str">
        <f t="shared" si="14"/>
        <v>неуд.</v>
      </c>
      <c r="AJ28" s="19"/>
      <c r="AK28" s="19"/>
      <c r="AL28" s="19" t="str">
        <f t="shared" si="15"/>
        <v>неуд.</v>
      </c>
      <c r="AM28" s="19"/>
      <c r="AN28" s="19"/>
      <c r="AO28" s="19" t="str">
        <f t="shared" si="16"/>
        <v>неуд.</v>
      </c>
      <c r="AP28" s="19"/>
      <c r="AQ28" s="24"/>
      <c r="AR28" s="47"/>
      <c r="AS28" s="25" t="e">
        <f t="shared" si="2"/>
        <v>#DIV/0!</v>
      </c>
    </row>
    <row r="29" spans="1:45" s="3" customFormat="1">
      <c r="A29" s="40">
        <v>17</v>
      </c>
      <c r="B29" s="27"/>
      <c r="C29" s="26"/>
      <c r="D29" s="19" t="str">
        <f t="shared" si="3"/>
        <v>незач.</v>
      </c>
      <c r="E29" s="26"/>
      <c r="F29" s="19" t="str">
        <f t="shared" si="4"/>
        <v>незач.</v>
      </c>
      <c r="G29" s="23"/>
      <c r="H29" s="19" t="str">
        <f t="shared" si="0"/>
        <v>незач.</v>
      </c>
      <c r="I29" s="26"/>
      <c r="J29" s="19" t="str">
        <f t="shared" si="5"/>
        <v>незач.</v>
      </c>
      <c r="K29" s="26"/>
      <c r="L29" s="19" t="str">
        <f t="shared" si="6"/>
        <v>незач.</v>
      </c>
      <c r="M29" s="26"/>
      <c r="N29" s="19" t="str">
        <f t="shared" si="7"/>
        <v>незач.</v>
      </c>
      <c r="O29" s="28"/>
      <c r="P29" s="19" t="str">
        <f t="shared" si="8"/>
        <v>незач.</v>
      </c>
      <c r="Q29" s="28"/>
      <c r="R29" s="19" t="str">
        <f t="shared" si="9"/>
        <v>незач.</v>
      </c>
      <c r="S29" s="19"/>
      <c r="T29" s="19" t="str">
        <f t="shared" si="10"/>
        <v>неуд.</v>
      </c>
      <c r="U29" s="19"/>
      <c r="V29" s="28"/>
      <c r="W29" s="19" t="str">
        <f t="shared" si="1"/>
        <v>неуд.</v>
      </c>
      <c r="X29" s="19"/>
      <c r="Y29" s="28"/>
      <c r="Z29" s="19" t="str">
        <f t="shared" si="11"/>
        <v>неуд.</v>
      </c>
      <c r="AA29" s="19"/>
      <c r="AB29" s="28"/>
      <c r="AC29" s="19" t="str">
        <f t="shared" si="12"/>
        <v>неуд.</v>
      </c>
      <c r="AD29" s="19"/>
      <c r="AE29" s="28"/>
      <c r="AF29" s="19" t="str">
        <f t="shared" si="13"/>
        <v>неуд.</v>
      </c>
      <c r="AG29" s="19"/>
      <c r="AH29" s="19"/>
      <c r="AI29" s="19" t="str">
        <f t="shared" si="14"/>
        <v>неуд.</v>
      </c>
      <c r="AJ29" s="19"/>
      <c r="AK29" s="19"/>
      <c r="AL29" s="19" t="str">
        <f t="shared" si="15"/>
        <v>неуд.</v>
      </c>
      <c r="AM29" s="19"/>
      <c r="AN29" s="19"/>
      <c r="AO29" s="19" t="str">
        <f t="shared" si="16"/>
        <v>неуд.</v>
      </c>
      <c r="AP29" s="19"/>
      <c r="AQ29" s="24"/>
      <c r="AR29" s="47"/>
      <c r="AS29" s="25" t="e">
        <f t="shared" si="2"/>
        <v>#DIV/0!</v>
      </c>
    </row>
    <row r="30" spans="1:45" s="3" customFormat="1">
      <c r="A30" s="40">
        <v>18</v>
      </c>
      <c r="B30" s="27"/>
      <c r="C30" s="26"/>
      <c r="D30" s="19" t="str">
        <f t="shared" si="3"/>
        <v>незач.</v>
      </c>
      <c r="E30" s="26"/>
      <c r="F30" s="19" t="str">
        <f t="shared" si="4"/>
        <v>незач.</v>
      </c>
      <c r="G30" s="23"/>
      <c r="H30" s="19" t="str">
        <f t="shared" si="0"/>
        <v>незач.</v>
      </c>
      <c r="I30" s="26"/>
      <c r="J30" s="19" t="str">
        <f t="shared" si="5"/>
        <v>незач.</v>
      </c>
      <c r="K30" s="26"/>
      <c r="L30" s="19" t="str">
        <f t="shared" si="6"/>
        <v>незач.</v>
      </c>
      <c r="M30" s="26"/>
      <c r="N30" s="19" t="str">
        <f t="shared" si="7"/>
        <v>незач.</v>
      </c>
      <c r="O30" s="28"/>
      <c r="P30" s="19" t="str">
        <f t="shared" si="8"/>
        <v>незач.</v>
      </c>
      <c r="Q30" s="28"/>
      <c r="R30" s="19" t="str">
        <f t="shared" si="9"/>
        <v>незач.</v>
      </c>
      <c r="S30" s="19"/>
      <c r="T30" s="19" t="str">
        <f t="shared" si="10"/>
        <v>неуд.</v>
      </c>
      <c r="U30" s="19"/>
      <c r="V30" s="28"/>
      <c r="W30" s="19" t="str">
        <f t="shared" si="1"/>
        <v>неуд.</v>
      </c>
      <c r="X30" s="19"/>
      <c r="Y30" s="28"/>
      <c r="Z30" s="19" t="str">
        <f t="shared" si="11"/>
        <v>неуд.</v>
      </c>
      <c r="AA30" s="19"/>
      <c r="AB30" s="28"/>
      <c r="AC30" s="19" t="str">
        <f t="shared" si="12"/>
        <v>неуд.</v>
      </c>
      <c r="AD30" s="19"/>
      <c r="AE30" s="28"/>
      <c r="AF30" s="19" t="str">
        <f t="shared" si="13"/>
        <v>неуд.</v>
      </c>
      <c r="AG30" s="19"/>
      <c r="AH30" s="19"/>
      <c r="AI30" s="19" t="str">
        <f t="shared" si="14"/>
        <v>неуд.</v>
      </c>
      <c r="AJ30" s="19"/>
      <c r="AK30" s="19"/>
      <c r="AL30" s="19" t="str">
        <f t="shared" si="15"/>
        <v>неуд.</v>
      </c>
      <c r="AM30" s="19"/>
      <c r="AN30" s="19"/>
      <c r="AO30" s="19" t="str">
        <f t="shared" si="16"/>
        <v>неуд.</v>
      </c>
      <c r="AP30" s="19"/>
      <c r="AQ30" s="24"/>
      <c r="AR30" s="47"/>
      <c r="AS30" s="25" t="e">
        <f t="shared" si="2"/>
        <v>#DIV/0!</v>
      </c>
    </row>
    <row r="31" spans="1:45" s="3" customFormat="1">
      <c r="A31" s="40">
        <v>19</v>
      </c>
      <c r="B31" s="27"/>
      <c r="C31" s="26"/>
      <c r="D31" s="19" t="str">
        <f t="shared" si="3"/>
        <v>незач.</v>
      </c>
      <c r="E31" s="26"/>
      <c r="F31" s="19" t="str">
        <f t="shared" si="4"/>
        <v>незач.</v>
      </c>
      <c r="G31" s="23"/>
      <c r="H31" s="19" t="str">
        <f t="shared" si="0"/>
        <v>незач.</v>
      </c>
      <c r="I31" s="26"/>
      <c r="J31" s="19" t="str">
        <f t="shared" si="5"/>
        <v>незач.</v>
      </c>
      <c r="K31" s="26"/>
      <c r="L31" s="19" t="str">
        <f t="shared" si="6"/>
        <v>незач.</v>
      </c>
      <c r="M31" s="26"/>
      <c r="N31" s="19" t="str">
        <f t="shared" si="7"/>
        <v>незач.</v>
      </c>
      <c r="O31" s="28"/>
      <c r="P31" s="19" t="str">
        <f t="shared" si="8"/>
        <v>незач.</v>
      </c>
      <c r="Q31" s="28"/>
      <c r="R31" s="19" t="str">
        <f t="shared" si="9"/>
        <v>незач.</v>
      </c>
      <c r="S31" s="19"/>
      <c r="T31" s="19" t="str">
        <f t="shared" si="10"/>
        <v>неуд.</v>
      </c>
      <c r="U31" s="19"/>
      <c r="V31" s="28"/>
      <c r="W31" s="19" t="str">
        <f t="shared" si="1"/>
        <v>неуд.</v>
      </c>
      <c r="X31" s="19"/>
      <c r="Y31" s="28"/>
      <c r="Z31" s="19" t="str">
        <f t="shared" si="11"/>
        <v>неуд.</v>
      </c>
      <c r="AA31" s="19"/>
      <c r="AB31" s="28"/>
      <c r="AC31" s="19" t="str">
        <f t="shared" si="12"/>
        <v>неуд.</v>
      </c>
      <c r="AD31" s="19"/>
      <c r="AE31" s="28"/>
      <c r="AF31" s="19" t="str">
        <f t="shared" si="13"/>
        <v>неуд.</v>
      </c>
      <c r="AG31" s="19"/>
      <c r="AH31" s="19"/>
      <c r="AI31" s="19" t="str">
        <f t="shared" si="14"/>
        <v>неуд.</v>
      </c>
      <c r="AJ31" s="19"/>
      <c r="AK31" s="19"/>
      <c r="AL31" s="19" t="str">
        <f t="shared" si="15"/>
        <v>неуд.</v>
      </c>
      <c r="AM31" s="19"/>
      <c r="AN31" s="19"/>
      <c r="AO31" s="19" t="str">
        <f t="shared" si="16"/>
        <v>неуд.</v>
      </c>
      <c r="AP31" s="19"/>
      <c r="AQ31" s="24"/>
      <c r="AR31" s="47"/>
      <c r="AS31" s="25" t="e">
        <f t="shared" si="2"/>
        <v>#DIV/0!</v>
      </c>
    </row>
    <row r="32" spans="1:45" s="3" customFormat="1">
      <c r="A32" s="40">
        <v>20</v>
      </c>
      <c r="B32" s="27"/>
      <c r="C32" s="26"/>
      <c r="D32" s="19" t="str">
        <f t="shared" si="3"/>
        <v>незач.</v>
      </c>
      <c r="E32" s="26"/>
      <c r="F32" s="19" t="str">
        <f t="shared" si="4"/>
        <v>незач.</v>
      </c>
      <c r="G32" s="23"/>
      <c r="H32" s="19" t="str">
        <f t="shared" si="0"/>
        <v>незач.</v>
      </c>
      <c r="I32" s="26"/>
      <c r="J32" s="19" t="str">
        <f t="shared" si="5"/>
        <v>незач.</v>
      </c>
      <c r="K32" s="26"/>
      <c r="L32" s="19" t="str">
        <f t="shared" si="6"/>
        <v>незач.</v>
      </c>
      <c r="M32" s="26"/>
      <c r="N32" s="19" t="str">
        <f t="shared" si="7"/>
        <v>незач.</v>
      </c>
      <c r="O32" s="28"/>
      <c r="P32" s="19" t="str">
        <f t="shared" si="8"/>
        <v>незач.</v>
      </c>
      <c r="Q32" s="28"/>
      <c r="R32" s="19" t="str">
        <f t="shared" si="9"/>
        <v>незач.</v>
      </c>
      <c r="S32" s="19"/>
      <c r="T32" s="19" t="str">
        <f t="shared" si="10"/>
        <v>неуд.</v>
      </c>
      <c r="U32" s="19"/>
      <c r="V32" s="28"/>
      <c r="W32" s="19" t="str">
        <f t="shared" si="1"/>
        <v>неуд.</v>
      </c>
      <c r="X32" s="19"/>
      <c r="Y32" s="28"/>
      <c r="Z32" s="19" t="str">
        <f t="shared" si="11"/>
        <v>неуд.</v>
      </c>
      <c r="AA32" s="19"/>
      <c r="AB32" s="28"/>
      <c r="AC32" s="19" t="str">
        <f t="shared" si="12"/>
        <v>неуд.</v>
      </c>
      <c r="AD32" s="19"/>
      <c r="AE32" s="28"/>
      <c r="AF32" s="19" t="str">
        <f t="shared" si="13"/>
        <v>неуд.</v>
      </c>
      <c r="AG32" s="19"/>
      <c r="AH32" s="19"/>
      <c r="AI32" s="19" t="str">
        <f t="shared" si="14"/>
        <v>неуд.</v>
      </c>
      <c r="AJ32" s="19"/>
      <c r="AK32" s="19"/>
      <c r="AL32" s="19" t="str">
        <f t="shared" si="15"/>
        <v>неуд.</v>
      </c>
      <c r="AM32" s="19"/>
      <c r="AN32" s="19"/>
      <c r="AO32" s="19" t="str">
        <f t="shared" si="16"/>
        <v>неуд.</v>
      </c>
      <c r="AP32" s="19"/>
      <c r="AQ32" s="24"/>
      <c r="AR32" s="47"/>
      <c r="AS32" s="25" t="e">
        <f t="shared" si="2"/>
        <v>#DIV/0!</v>
      </c>
    </row>
    <row r="33" spans="1:45" s="3" customFormat="1">
      <c r="A33" s="40">
        <v>21</v>
      </c>
      <c r="B33" s="27"/>
      <c r="C33" s="26"/>
      <c r="D33" s="19" t="str">
        <f t="shared" si="3"/>
        <v>незач.</v>
      </c>
      <c r="E33" s="26"/>
      <c r="F33" s="19" t="str">
        <f t="shared" si="4"/>
        <v>незач.</v>
      </c>
      <c r="G33" s="23"/>
      <c r="H33" s="19" t="str">
        <f t="shared" si="0"/>
        <v>незач.</v>
      </c>
      <c r="I33" s="26"/>
      <c r="J33" s="19" t="str">
        <f t="shared" si="5"/>
        <v>незач.</v>
      </c>
      <c r="K33" s="26"/>
      <c r="L33" s="19" t="str">
        <f t="shared" si="6"/>
        <v>незач.</v>
      </c>
      <c r="M33" s="26"/>
      <c r="N33" s="19" t="str">
        <f t="shared" si="7"/>
        <v>незач.</v>
      </c>
      <c r="O33" s="28"/>
      <c r="P33" s="19" t="str">
        <f t="shared" si="8"/>
        <v>незач.</v>
      </c>
      <c r="Q33" s="28"/>
      <c r="R33" s="19" t="str">
        <f t="shared" si="9"/>
        <v>незач.</v>
      </c>
      <c r="S33" s="19"/>
      <c r="T33" s="19" t="str">
        <f t="shared" si="10"/>
        <v>неуд.</v>
      </c>
      <c r="U33" s="19"/>
      <c r="V33" s="28"/>
      <c r="W33" s="19" t="str">
        <f t="shared" si="1"/>
        <v>неуд.</v>
      </c>
      <c r="X33" s="19"/>
      <c r="Y33" s="28"/>
      <c r="Z33" s="19" t="str">
        <f t="shared" si="11"/>
        <v>неуд.</v>
      </c>
      <c r="AA33" s="19"/>
      <c r="AB33" s="28"/>
      <c r="AC33" s="19" t="str">
        <f t="shared" si="12"/>
        <v>неуд.</v>
      </c>
      <c r="AD33" s="19"/>
      <c r="AE33" s="28"/>
      <c r="AF33" s="19" t="str">
        <f t="shared" si="13"/>
        <v>неуд.</v>
      </c>
      <c r="AG33" s="19"/>
      <c r="AH33" s="19"/>
      <c r="AI33" s="19" t="str">
        <f t="shared" si="14"/>
        <v>неуд.</v>
      </c>
      <c r="AJ33" s="19"/>
      <c r="AK33" s="19"/>
      <c r="AL33" s="19" t="str">
        <f t="shared" si="15"/>
        <v>неуд.</v>
      </c>
      <c r="AM33" s="19"/>
      <c r="AN33" s="19"/>
      <c r="AO33" s="19" t="str">
        <f t="shared" si="16"/>
        <v>неуд.</v>
      </c>
      <c r="AP33" s="19"/>
      <c r="AQ33" s="24"/>
      <c r="AR33" s="47"/>
      <c r="AS33" s="25" t="e">
        <f t="shared" si="2"/>
        <v>#DIV/0!</v>
      </c>
    </row>
    <row r="34" spans="1:45" s="3" customFormat="1">
      <c r="A34" s="40">
        <v>22</v>
      </c>
      <c r="B34" s="27"/>
      <c r="C34" s="26"/>
      <c r="D34" s="19" t="str">
        <f t="shared" si="3"/>
        <v>незач.</v>
      </c>
      <c r="E34" s="26"/>
      <c r="F34" s="19" t="str">
        <f t="shared" si="4"/>
        <v>незач.</v>
      </c>
      <c r="G34" s="23"/>
      <c r="H34" s="19" t="str">
        <f t="shared" si="0"/>
        <v>незач.</v>
      </c>
      <c r="I34" s="26"/>
      <c r="J34" s="19" t="str">
        <f t="shared" si="5"/>
        <v>незач.</v>
      </c>
      <c r="K34" s="26"/>
      <c r="L34" s="19" t="str">
        <f t="shared" si="6"/>
        <v>незач.</v>
      </c>
      <c r="M34" s="26"/>
      <c r="N34" s="19" t="str">
        <f t="shared" si="7"/>
        <v>незач.</v>
      </c>
      <c r="O34" s="28"/>
      <c r="P34" s="19" t="str">
        <f t="shared" si="8"/>
        <v>незач.</v>
      </c>
      <c r="Q34" s="28"/>
      <c r="R34" s="19" t="str">
        <f t="shared" si="9"/>
        <v>незач.</v>
      </c>
      <c r="S34" s="19"/>
      <c r="T34" s="19" t="str">
        <f t="shared" si="10"/>
        <v>неуд.</v>
      </c>
      <c r="U34" s="19"/>
      <c r="V34" s="28"/>
      <c r="W34" s="19" t="str">
        <f t="shared" si="1"/>
        <v>неуд.</v>
      </c>
      <c r="X34" s="19"/>
      <c r="Y34" s="28"/>
      <c r="Z34" s="19" t="str">
        <f t="shared" si="11"/>
        <v>неуд.</v>
      </c>
      <c r="AA34" s="19"/>
      <c r="AB34" s="28"/>
      <c r="AC34" s="19" t="str">
        <f t="shared" si="12"/>
        <v>неуд.</v>
      </c>
      <c r="AD34" s="19"/>
      <c r="AE34" s="28"/>
      <c r="AF34" s="19" t="str">
        <f t="shared" si="13"/>
        <v>неуд.</v>
      </c>
      <c r="AG34" s="19"/>
      <c r="AH34" s="19"/>
      <c r="AI34" s="19" t="str">
        <f t="shared" si="14"/>
        <v>неуд.</v>
      </c>
      <c r="AJ34" s="19"/>
      <c r="AK34" s="19"/>
      <c r="AL34" s="19" t="str">
        <f t="shared" si="15"/>
        <v>неуд.</v>
      </c>
      <c r="AM34" s="19"/>
      <c r="AN34" s="19"/>
      <c r="AO34" s="19" t="str">
        <f t="shared" si="16"/>
        <v>неуд.</v>
      </c>
      <c r="AP34" s="19"/>
      <c r="AQ34" s="24"/>
      <c r="AR34" s="47"/>
      <c r="AS34" s="25" t="e">
        <f t="shared" si="2"/>
        <v>#DIV/0!</v>
      </c>
    </row>
    <row r="35" spans="1:45" s="3" customFormat="1">
      <c r="A35" s="40">
        <v>23</v>
      </c>
      <c r="B35" s="27"/>
      <c r="C35" s="26"/>
      <c r="D35" s="19" t="str">
        <f t="shared" si="3"/>
        <v>незач.</v>
      </c>
      <c r="E35" s="26"/>
      <c r="F35" s="19" t="str">
        <f t="shared" si="4"/>
        <v>незач.</v>
      </c>
      <c r="G35" s="23"/>
      <c r="H35" s="19" t="str">
        <f t="shared" si="0"/>
        <v>незач.</v>
      </c>
      <c r="I35" s="26"/>
      <c r="J35" s="19" t="str">
        <f t="shared" si="5"/>
        <v>незач.</v>
      </c>
      <c r="K35" s="26"/>
      <c r="L35" s="19" t="str">
        <f t="shared" si="6"/>
        <v>незач.</v>
      </c>
      <c r="M35" s="26"/>
      <c r="N35" s="19" t="str">
        <f t="shared" si="7"/>
        <v>незач.</v>
      </c>
      <c r="O35" s="28"/>
      <c r="P35" s="19" t="str">
        <f t="shared" si="8"/>
        <v>незач.</v>
      </c>
      <c r="Q35" s="28"/>
      <c r="R35" s="19" t="str">
        <f t="shared" si="9"/>
        <v>незач.</v>
      </c>
      <c r="S35" s="19"/>
      <c r="T35" s="19" t="str">
        <f t="shared" si="10"/>
        <v>неуд.</v>
      </c>
      <c r="U35" s="19"/>
      <c r="V35" s="28"/>
      <c r="W35" s="19" t="str">
        <f t="shared" si="1"/>
        <v>неуд.</v>
      </c>
      <c r="X35" s="19"/>
      <c r="Y35" s="28"/>
      <c r="Z35" s="19" t="str">
        <f t="shared" si="11"/>
        <v>неуд.</v>
      </c>
      <c r="AA35" s="19"/>
      <c r="AB35" s="28"/>
      <c r="AC35" s="19" t="str">
        <f t="shared" si="12"/>
        <v>неуд.</v>
      </c>
      <c r="AD35" s="19"/>
      <c r="AE35" s="28"/>
      <c r="AF35" s="19" t="str">
        <f t="shared" si="13"/>
        <v>неуд.</v>
      </c>
      <c r="AG35" s="19"/>
      <c r="AH35" s="19"/>
      <c r="AI35" s="19" t="str">
        <f t="shared" si="14"/>
        <v>неуд.</v>
      </c>
      <c r="AJ35" s="19"/>
      <c r="AK35" s="19"/>
      <c r="AL35" s="19" t="str">
        <f t="shared" si="15"/>
        <v>неуд.</v>
      </c>
      <c r="AM35" s="19"/>
      <c r="AN35" s="19"/>
      <c r="AO35" s="19" t="str">
        <f t="shared" si="16"/>
        <v>неуд.</v>
      </c>
      <c r="AP35" s="19"/>
      <c r="AQ35" s="24"/>
      <c r="AR35" s="47"/>
      <c r="AS35" s="25" t="e">
        <f t="shared" si="2"/>
        <v>#DIV/0!</v>
      </c>
    </row>
    <row r="36" spans="1:45" s="3" customFormat="1">
      <c r="A36" s="40">
        <v>24</v>
      </c>
      <c r="B36" s="27"/>
      <c r="C36" s="26"/>
      <c r="D36" s="19" t="str">
        <f t="shared" si="3"/>
        <v>незач.</v>
      </c>
      <c r="E36" s="26"/>
      <c r="F36" s="19" t="str">
        <f t="shared" si="4"/>
        <v>незач.</v>
      </c>
      <c r="G36" s="23"/>
      <c r="H36" s="19" t="str">
        <f t="shared" si="0"/>
        <v>незач.</v>
      </c>
      <c r="I36" s="26"/>
      <c r="J36" s="19" t="str">
        <f t="shared" si="5"/>
        <v>незач.</v>
      </c>
      <c r="K36" s="26"/>
      <c r="L36" s="19" t="str">
        <f t="shared" si="6"/>
        <v>незач.</v>
      </c>
      <c r="M36" s="26"/>
      <c r="N36" s="19" t="str">
        <f t="shared" si="7"/>
        <v>незач.</v>
      </c>
      <c r="O36" s="28"/>
      <c r="P36" s="19" t="str">
        <f t="shared" si="8"/>
        <v>незач.</v>
      </c>
      <c r="Q36" s="28"/>
      <c r="R36" s="19" t="str">
        <f t="shared" si="9"/>
        <v>незач.</v>
      </c>
      <c r="S36" s="19"/>
      <c r="T36" s="19" t="str">
        <f t="shared" si="10"/>
        <v>неуд.</v>
      </c>
      <c r="U36" s="19"/>
      <c r="V36" s="28"/>
      <c r="W36" s="19" t="str">
        <f t="shared" si="1"/>
        <v>неуд.</v>
      </c>
      <c r="X36" s="19"/>
      <c r="Y36" s="28"/>
      <c r="Z36" s="19" t="str">
        <f t="shared" si="11"/>
        <v>неуд.</v>
      </c>
      <c r="AA36" s="19"/>
      <c r="AB36" s="28"/>
      <c r="AC36" s="19" t="str">
        <f t="shared" si="12"/>
        <v>неуд.</v>
      </c>
      <c r="AD36" s="19"/>
      <c r="AE36" s="28"/>
      <c r="AF36" s="19" t="str">
        <f t="shared" si="13"/>
        <v>неуд.</v>
      </c>
      <c r="AG36" s="19"/>
      <c r="AH36" s="19"/>
      <c r="AI36" s="19" t="str">
        <f t="shared" si="14"/>
        <v>неуд.</v>
      </c>
      <c r="AJ36" s="19"/>
      <c r="AK36" s="19"/>
      <c r="AL36" s="19" t="str">
        <f t="shared" si="15"/>
        <v>неуд.</v>
      </c>
      <c r="AM36" s="19"/>
      <c r="AN36" s="19"/>
      <c r="AO36" s="19" t="str">
        <f t="shared" si="16"/>
        <v>неуд.</v>
      </c>
      <c r="AP36" s="19"/>
      <c r="AQ36" s="24"/>
      <c r="AR36" s="47"/>
      <c r="AS36" s="25" t="e">
        <f t="shared" si="2"/>
        <v>#DIV/0!</v>
      </c>
    </row>
    <row r="37" spans="1:45" s="3" customFormat="1">
      <c r="A37" s="40">
        <v>25</v>
      </c>
      <c r="B37" s="27"/>
      <c r="C37" s="26"/>
      <c r="D37" s="19" t="str">
        <f t="shared" si="3"/>
        <v>незач.</v>
      </c>
      <c r="E37" s="26"/>
      <c r="F37" s="19" t="str">
        <f t="shared" si="4"/>
        <v>незач.</v>
      </c>
      <c r="G37" s="23"/>
      <c r="H37" s="19" t="str">
        <f t="shared" si="0"/>
        <v>незач.</v>
      </c>
      <c r="I37" s="26"/>
      <c r="J37" s="19" t="str">
        <f t="shared" si="5"/>
        <v>незач.</v>
      </c>
      <c r="K37" s="26"/>
      <c r="L37" s="19" t="str">
        <f t="shared" si="6"/>
        <v>незач.</v>
      </c>
      <c r="M37" s="26"/>
      <c r="N37" s="19" t="str">
        <f t="shared" si="7"/>
        <v>незач.</v>
      </c>
      <c r="O37" s="28"/>
      <c r="P37" s="19" t="str">
        <f t="shared" si="8"/>
        <v>незач.</v>
      </c>
      <c r="Q37" s="28"/>
      <c r="R37" s="19" t="str">
        <f t="shared" si="9"/>
        <v>незач.</v>
      </c>
      <c r="S37" s="19"/>
      <c r="T37" s="19" t="str">
        <f t="shared" si="10"/>
        <v>неуд.</v>
      </c>
      <c r="U37" s="19"/>
      <c r="V37" s="28"/>
      <c r="W37" s="19" t="str">
        <f t="shared" si="1"/>
        <v>неуд.</v>
      </c>
      <c r="X37" s="19"/>
      <c r="Y37" s="28"/>
      <c r="Z37" s="19" t="str">
        <f t="shared" si="11"/>
        <v>неуд.</v>
      </c>
      <c r="AA37" s="19"/>
      <c r="AB37" s="28"/>
      <c r="AC37" s="19" t="str">
        <f t="shared" si="12"/>
        <v>неуд.</v>
      </c>
      <c r="AD37" s="19"/>
      <c r="AE37" s="28"/>
      <c r="AF37" s="19" t="str">
        <f t="shared" si="13"/>
        <v>неуд.</v>
      </c>
      <c r="AG37" s="19"/>
      <c r="AH37" s="19"/>
      <c r="AI37" s="19" t="str">
        <f t="shared" si="14"/>
        <v>неуд.</v>
      </c>
      <c r="AJ37" s="19"/>
      <c r="AK37" s="19"/>
      <c r="AL37" s="19" t="str">
        <f t="shared" si="15"/>
        <v>неуд.</v>
      </c>
      <c r="AM37" s="19"/>
      <c r="AN37" s="19"/>
      <c r="AO37" s="19" t="str">
        <f t="shared" si="16"/>
        <v>неуд.</v>
      </c>
      <c r="AP37" s="19"/>
      <c r="AQ37" s="24"/>
      <c r="AR37" s="47"/>
      <c r="AS37" s="25" t="e">
        <f t="shared" si="2"/>
        <v>#DIV/0!</v>
      </c>
    </row>
    <row r="38" spans="1:45" s="3" customFormat="1">
      <c r="A38" s="40">
        <v>26</v>
      </c>
      <c r="B38" s="27"/>
      <c r="C38" s="26"/>
      <c r="D38" s="19" t="str">
        <f t="shared" si="3"/>
        <v>незач.</v>
      </c>
      <c r="E38" s="26"/>
      <c r="F38" s="19" t="str">
        <f t="shared" si="4"/>
        <v>незач.</v>
      </c>
      <c r="G38" s="23"/>
      <c r="H38" s="19" t="str">
        <f t="shared" si="0"/>
        <v>незач.</v>
      </c>
      <c r="I38" s="26"/>
      <c r="J38" s="19" t="str">
        <f t="shared" si="5"/>
        <v>незач.</v>
      </c>
      <c r="K38" s="26"/>
      <c r="L38" s="19" t="str">
        <f t="shared" si="6"/>
        <v>незач.</v>
      </c>
      <c r="M38" s="26"/>
      <c r="N38" s="19" t="str">
        <f t="shared" si="7"/>
        <v>незач.</v>
      </c>
      <c r="O38" s="28"/>
      <c r="P38" s="19" t="str">
        <f t="shared" si="8"/>
        <v>незач.</v>
      </c>
      <c r="Q38" s="28"/>
      <c r="R38" s="19" t="str">
        <f t="shared" si="9"/>
        <v>незач.</v>
      </c>
      <c r="S38" s="19"/>
      <c r="T38" s="19" t="str">
        <f t="shared" si="10"/>
        <v>неуд.</v>
      </c>
      <c r="U38" s="19"/>
      <c r="V38" s="28"/>
      <c r="W38" s="19" t="str">
        <f t="shared" si="1"/>
        <v>неуд.</v>
      </c>
      <c r="X38" s="19"/>
      <c r="Y38" s="28"/>
      <c r="Z38" s="19" t="str">
        <f t="shared" si="11"/>
        <v>неуд.</v>
      </c>
      <c r="AA38" s="19"/>
      <c r="AB38" s="28"/>
      <c r="AC38" s="19" t="str">
        <f t="shared" si="12"/>
        <v>неуд.</v>
      </c>
      <c r="AD38" s="19"/>
      <c r="AE38" s="28"/>
      <c r="AF38" s="19" t="str">
        <f t="shared" si="13"/>
        <v>неуд.</v>
      </c>
      <c r="AG38" s="19"/>
      <c r="AH38" s="19"/>
      <c r="AI38" s="19" t="str">
        <f t="shared" si="14"/>
        <v>неуд.</v>
      </c>
      <c r="AJ38" s="19"/>
      <c r="AK38" s="19"/>
      <c r="AL38" s="19" t="str">
        <f t="shared" si="15"/>
        <v>неуд.</v>
      </c>
      <c r="AM38" s="19"/>
      <c r="AN38" s="19"/>
      <c r="AO38" s="19" t="str">
        <f t="shared" si="16"/>
        <v>неуд.</v>
      </c>
      <c r="AP38" s="19"/>
      <c r="AQ38" s="24"/>
      <c r="AR38" s="47"/>
      <c r="AS38" s="25" t="e">
        <f t="shared" si="2"/>
        <v>#DIV/0!</v>
      </c>
    </row>
    <row r="39" spans="1:45" s="3" customFormat="1">
      <c r="A39" s="40">
        <v>27</v>
      </c>
      <c r="B39" s="27"/>
      <c r="C39" s="26"/>
      <c r="D39" s="19" t="str">
        <f t="shared" si="3"/>
        <v>незач.</v>
      </c>
      <c r="E39" s="26"/>
      <c r="F39" s="19" t="str">
        <f t="shared" si="4"/>
        <v>незач.</v>
      </c>
      <c r="G39" s="23"/>
      <c r="H39" s="19" t="str">
        <f t="shared" si="0"/>
        <v>незач.</v>
      </c>
      <c r="I39" s="26"/>
      <c r="J39" s="19" t="str">
        <f t="shared" si="5"/>
        <v>незач.</v>
      </c>
      <c r="K39" s="26"/>
      <c r="L39" s="19" t="str">
        <f t="shared" si="6"/>
        <v>незач.</v>
      </c>
      <c r="M39" s="26"/>
      <c r="N39" s="19" t="str">
        <f t="shared" si="7"/>
        <v>незач.</v>
      </c>
      <c r="O39" s="28"/>
      <c r="P39" s="19" t="str">
        <f t="shared" si="8"/>
        <v>незач.</v>
      </c>
      <c r="Q39" s="28"/>
      <c r="R39" s="19" t="str">
        <f t="shared" si="9"/>
        <v>незач.</v>
      </c>
      <c r="S39" s="19"/>
      <c r="T39" s="19" t="str">
        <f t="shared" si="10"/>
        <v>неуд.</v>
      </c>
      <c r="U39" s="19"/>
      <c r="V39" s="28"/>
      <c r="W39" s="19" t="str">
        <f t="shared" si="1"/>
        <v>неуд.</v>
      </c>
      <c r="X39" s="19"/>
      <c r="Y39" s="28"/>
      <c r="Z39" s="19" t="str">
        <f t="shared" si="11"/>
        <v>неуд.</v>
      </c>
      <c r="AA39" s="19"/>
      <c r="AB39" s="28"/>
      <c r="AC39" s="19" t="str">
        <f t="shared" si="12"/>
        <v>неуд.</v>
      </c>
      <c r="AD39" s="19"/>
      <c r="AE39" s="28"/>
      <c r="AF39" s="19" t="str">
        <f t="shared" si="13"/>
        <v>неуд.</v>
      </c>
      <c r="AG39" s="19"/>
      <c r="AH39" s="19"/>
      <c r="AI39" s="19" t="str">
        <f t="shared" si="14"/>
        <v>неуд.</v>
      </c>
      <c r="AJ39" s="19"/>
      <c r="AK39" s="19"/>
      <c r="AL39" s="19" t="str">
        <f t="shared" si="15"/>
        <v>неуд.</v>
      </c>
      <c r="AM39" s="19"/>
      <c r="AN39" s="19"/>
      <c r="AO39" s="19" t="str">
        <f t="shared" si="16"/>
        <v>неуд.</v>
      </c>
      <c r="AP39" s="19"/>
      <c r="AQ39" s="24"/>
      <c r="AR39" s="47"/>
      <c r="AS39" s="25" t="e">
        <f t="shared" si="2"/>
        <v>#DIV/0!</v>
      </c>
    </row>
    <row r="40" spans="1:45" s="3" customFormat="1">
      <c r="A40" s="40">
        <v>28</v>
      </c>
      <c r="B40" s="27"/>
      <c r="C40" s="26"/>
      <c r="D40" s="19" t="str">
        <f t="shared" si="3"/>
        <v>незач.</v>
      </c>
      <c r="E40" s="26"/>
      <c r="F40" s="19" t="str">
        <f t="shared" si="4"/>
        <v>незач.</v>
      </c>
      <c r="G40" s="23"/>
      <c r="H40" s="19" t="str">
        <f t="shared" si="0"/>
        <v>незач.</v>
      </c>
      <c r="I40" s="26"/>
      <c r="J40" s="19" t="str">
        <f t="shared" si="5"/>
        <v>незач.</v>
      </c>
      <c r="K40" s="26"/>
      <c r="L40" s="19" t="str">
        <f t="shared" si="6"/>
        <v>незач.</v>
      </c>
      <c r="M40" s="26"/>
      <c r="N40" s="19" t="str">
        <f t="shared" si="7"/>
        <v>незач.</v>
      </c>
      <c r="O40" s="28"/>
      <c r="P40" s="19" t="str">
        <f t="shared" si="8"/>
        <v>незач.</v>
      </c>
      <c r="Q40" s="28"/>
      <c r="R40" s="19" t="str">
        <f t="shared" si="9"/>
        <v>незач.</v>
      </c>
      <c r="S40" s="19"/>
      <c r="T40" s="19" t="str">
        <f t="shared" si="10"/>
        <v>неуд.</v>
      </c>
      <c r="U40" s="19"/>
      <c r="V40" s="28"/>
      <c r="W40" s="19" t="str">
        <f t="shared" si="1"/>
        <v>неуд.</v>
      </c>
      <c r="X40" s="19"/>
      <c r="Y40" s="28"/>
      <c r="Z40" s="19" t="str">
        <f t="shared" si="11"/>
        <v>неуд.</v>
      </c>
      <c r="AA40" s="19"/>
      <c r="AB40" s="28"/>
      <c r="AC40" s="19" t="str">
        <f t="shared" si="12"/>
        <v>неуд.</v>
      </c>
      <c r="AD40" s="19"/>
      <c r="AE40" s="28"/>
      <c r="AF40" s="19" t="str">
        <f t="shared" si="13"/>
        <v>неуд.</v>
      </c>
      <c r="AG40" s="19"/>
      <c r="AH40" s="19"/>
      <c r="AI40" s="19" t="str">
        <f t="shared" si="14"/>
        <v>неуд.</v>
      </c>
      <c r="AJ40" s="19"/>
      <c r="AK40" s="19"/>
      <c r="AL40" s="19" t="str">
        <f t="shared" si="15"/>
        <v>неуд.</v>
      </c>
      <c r="AM40" s="19"/>
      <c r="AN40" s="19"/>
      <c r="AO40" s="19" t="str">
        <f t="shared" si="16"/>
        <v>неуд.</v>
      </c>
      <c r="AP40" s="19"/>
      <c r="AQ40" s="24"/>
      <c r="AR40" s="47"/>
      <c r="AS40" s="25" t="e">
        <f t="shared" si="2"/>
        <v>#DIV/0!</v>
      </c>
    </row>
    <row r="41" spans="1:45" s="3" customFormat="1">
      <c r="A41" s="40">
        <v>29</v>
      </c>
      <c r="B41" s="27"/>
      <c r="C41" s="26"/>
      <c r="D41" s="19" t="str">
        <f t="shared" si="3"/>
        <v>незач.</v>
      </c>
      <c r="E41" s="26"/>
      <c r="F41" s="19" t="str">
        <f t="shared" si="4"/>
        <v>незач.</v>
      </c>
      <c r="G41" s="23"/>
      <c r="H41" s="19" t="str">
        <f t="shared" si="0"/>
        <v>незач.</v>
      </c>
      <c r="I41" s="26"/>
      <c r="J41" s="19" t="str">
        <f t="shared" si="5"/>
        <v>незач.</v>
      </c>
      <c r="K41" s="26"/>
      <c r="L41" s="19" t="str">
        <f t="shared" si="6"/>
        <v>незач.</v>
      </c>
      <c r="M41" s="26"/>
      <c r="N41" s="19" t="str">
        <f t="shared" si="7"/>
        <v>незач.</v>
      </c>
      <c r="O41" s="28"/>
      <c r="P41" s="19" t="str">
        <f t="shared" si="8"/>
        <v>незач.</v>
      </c>
      <c r="Q41" s="28"/>
      <c r="R41" s="19" t="str">
        <f t="shared" si="9"/>
        <v>незач.</v>
      </c>
      <c r="S41" s="19"/>
      <c r="T41" s="19" t="str">
        <f t="shared" si="10"/>
        <v>неуд.</v>
      </c>
      <c r="U41" s="19"/>
      <c r="V41" s="28"/>
      <c r="W41" s="19" t="str">
        <f t="shared" si="1"/>
        <v>неуд.</v>
      </c>
      <c r="X41" s="19"/>
      <c r="Y41" s="28"/>
      <c r="Z41" s="19" t="str">
        <f t="shared" si="11"/>
        <v>неуд.</v>
      </c>
      <c r="AA41" s="19"/>
      <c r="AB41" s="28"/>
      <c r="AC41" s="19" t="str">
        <f t="shared" si="12"/>
        <v>неуд.</v>
      </c>
      <c r="AD41" s="19"/>
      <c r="AE41" s="28"/>
      <c r="AF41" s="19" t="str">
        <f t="shared" si="13"/>
        <v>неуд.</v>
      </c>
      <c r="AG41" s="19"/>
      <c r="AH41" s="19"/>
      <c r="AI41" s="19" t="str">
        <f t="shared" si="14"/>
        <v>неуд.</v>
      </c>
      <c r="AJ41" s="19"/>
      <c r="AK41" s="19"/>
      <c r="AL41" s="19" t="str">
        <f t="shared" si="15"/>
        <v>неуд.</v>
      </c>
      <c r="AM41" s="19"/>
      <c r="AN41" s="19"/>
      <c r="AO41" s="19" t="str">
        <f t="shared" si="16"/>
        <v>неуд.</v>
      </c>
      <c r="AP41" s="19"/>
      <c r="AQ41" s="24"/>
      <c r="AR41" s="47"/>
      <c r="AS41" s="25" t="e">
        <f t="shared" si="2"/>
        <v>#DIV/0!</v>
      </c>
    </row>
    <row r="42" spans="1:45" s="3" customFormat="1">
      <c r="A42" s="40">
        <v>30</v>
      </c>
      <c r="B42" s="27"/>
      <c r="C42" s="26"/>
      <c r="D42" s="19" t="str">
        <f t="shared" si="3"/>
        <v>незач.</v>
      </c>
      <c r="E42" s="26"/>
      <c r="F42" s="19" t="str">
        <f t="shared" si="4"/>
        <v>незач.</v>
      </c>
      <c r="G42" s="23"/>
      <c r="H42" s="19" t="str">
        <f t="shared" si="0"/>
        <v>незач.</v>
      </c>
      <c r="I42" s="26"/>
      <c r="J42" s="19" t="str">
        <f t="shared" si="5"/>
        <v>незач.</v>
      </c>
      <c r="K42" s="26"/>
      <c r="L42" s="19" t="str">
        <f t="shared" si="6"/>
        <v>незач.</v>
      </c>
      <c r="M42" s="26"/>
      <c r="N42" s="19" t="str">
        <f t="shared" si="7"/>
        <v>незач.</v>
      </c>
      <c r="O42" s="28"/>
      <c r="P42" s="19" t="str">
        <f t="shared" si="8"/>
        <v>незач.</v>
      </c>
      <c r="Q42" s="28"/>
      <c r="R42" s="19" t="str">
        <f t="shared" si="9"/>
        <v>незач.</v>
      </c>
      <c r="S42" s="19"/>
      <c r="T42" s="19" t="str">
        <f t="shared" si="10"/>
        <v>неуд.</v>
      </c>
      <c r="U42" s="19"/>
      <c r="V42" s="28"/>
      <c r="W42" s="19" t="str">
        <f t="shared" si="1"/>
        <v>неуд.</v>
      </c>
      <c r="X42" s="19"/>
      <c r="Y42" s="28"/>
      <c r="Z42" s="19" t="str">
        <f t="shared" si="11"/>
        <v>неуд.</v>
      </c>
      <c r="AA42" s="19"/>
      <c r="AB42" s="28"/>
      <c r="AC42" s="19" t="str">
        <f t="shared" si="12"/>
        <v>неуд.</v>
      </c>
      <c r="AD42" s="19"/>
      <c r="AE42" s="28"/>
      <c r="AF42" s="19" t="str">
        <f t="shared" si="13"/>
        <v>неуд.</v>
      </c>
      <c r="AG42" s="19"/>
      <c r="AH42" s="19"/>
      <c r="AI42" s="19" t="str">
        <f t="shared" si="14"/>
        <v>неуд.</v>
      </c>
      <c r="AJ42" s="19"/>
      <c r="AK42" s="19"/>
      <c r="AL42" s="19" t="str">
        <f t="shared" si="15"/>
        <v>неуд.</v>
      </c>
      <c r="AM42" s="19"/>
      <c r="AN42" s="19"/>
      <c r="AO42" s="19" t="str">
        <f t="shared" si="16"/>
        <v>неуд.</v>
      </c>
      <c r="AP42" s="19"/>
      <c r="AQ42" s="24"/>
      <c r="AR42" s="47"/>
      <c r="AS42" s="25" t="e">
        <f t="shared" si="2"/>
        <v>#DIV/0!</v>
      </c>
    </row>
    <row r="43" spans="1:45" s="3" customFormat="1">
      <c r="A43" s="40">
        <v>31</v>
      </c>
      <c r="B43" s="27"/>
      <c r="C43" s="26"/>
      <c r="D43" s="19" t="str">
        <f t="shared" si="3"/>
        <v>незач.</v>
      </c>
      <c r="E43" s="26"/>
      <c r="F43" s="19" t="str">
        <f t="shared" si="4"/>
        <v>незач.</v>
      </c>
      <c r="G43" s="23"/>
      <c r="H43" s="19" t="str">
        <f t="shared" si="0"/>
        <v>незач.</v>
      </c>
      <c r="I43" s="26"/>
      <c r="J43" s="19" t="str">
        <f t="shared" si="5"/>
        <v>незач.</v>
      </c>
      <c r="K43" s="26"/>
      <c r="L43" s="19" t="str">
        <f t="shared" si="6"/>
        <v>незач.</v>
      </c>
      <c r="M43" s="26"/>
      <c r="N43" s="19" t="str">
        <f t="shared" si="7"/>
        <v>незач.</v>
      </c>
      <c r="O43" s="28"/>
      <c r="P43" s="19" t="str">
        <f t="shared" si="8"/>
        <v>незач.</v>
      </c>
      <c r="Q43" s="28"/>
      <c r="R43" s="19" t="str">
        <f t="shared" si="9"/>
        <v>незач.</v>
      </c>
      <c r="S43" s="19"/>
      <c r="T43" s="19" t="str">
        <f t="shared" si="10"/>
        <v>неуд.</v>
      </c>
      <c r="U43" s="19"/>
      <c r="V43" s="28"/>
      <c r="W43" s="19" t="str">
        <f t="shared" si="1"/>
        <v>неуд.</v>
      </c>
      <c r="X43" s="19"/>
      <c r="Y43" s="28"/>
      <c r="Z43" s="19" t="str">
        <f t="shared" si="11"/>
        <v>неуд.</v>
      </c>
      <c r="AA43" s="19"/>
      <c r="AB43" s="28"/>
      <c r="AC43" s="19" t="str">
        <f t="shared" si="12"/>
        <v>неуд.</v>
      </c>
      <c r="AD43" s="19"/>
      <c r="AE43" s="28"/>
      <c r="AF43" s="19" t="str">
        <f t="shared" si="13"/>
        <v>неуд.</v>
      </c>
      <c r="AG43" s="19"/>
      <c r="AH43" s="19"/>
      <c r="AI43" s="19" t="str">
        <f t="shared" si="14"/>
        <v>неуд.</v>
      </c>
      <c r="AJ43" s="19"/>
      <c r="AK43" s="19"/>
      <c r="AL43" s="19" t="str">
        <f t="shared" si="15"/>
        <v>неуд.</v>
      </c>
      <c r="AM43" s="19"/>
      <c r="AN43" s="19"/>
      <c r="AO43" s="19" t="str">
        <f t="shared" si="16"/>
        <v>неуд.</v>
      </c>
      <c r="AP43" s="19"/>
      <c r="AQ43" s="24"/>
      <c r="AR43" s="47"/>
      <c r="AS43" s="25" t="e">
        <f t="shared" si="2"/>
        <v>#DIV/0!</v>
      </c>
    </row>
    <row r="44" spans="1:45" s="3" customFormat="1">
      <c r="A44" s="40">
        <v>32</v>
      </c>
      <c r="B44" s="27"/>
      <c r="C44" s="26"/>
      <c r="D44" s="19" t="str">
        <f t="shared" si="3"/>
        <v>незач.</v>
      </c>
      <c r="E44" s="26"/>
      <c r="F44" s="19" t="str">
        <f t="shared" si="4"/>
        <v>незач.</v>
      </c>
      <c r="G44" s="23"/>
      <c r="H44" s="19" t="str">
        <f t="shared" si="0"/>
        <v>незач.</v>
      </c>
      <c r="I44" s="26"/>
      <c r="J44" s="19" t="str">
        <f t="shared" si="5"/>
        <v>незач.</v>
      </c>
      <c r="K44" s="26"/>
      <c r="L44" s="19" t="str">
        <f t="shared" si="6"/>
        <v>незач.</v>
      </c>
      <c r="M44" s="26"/>
      <c r="N44" s="19" t="str">
        <f t="shared" si="7"/>
        <v>незач.</v>
      </c>
      <c r="O44" s="28"/>
      <c r="P44" s="19" t="str">
        <f t="shared" si="8"/>
        <v>незач.</v>
      </c>
      <c r="Q44" s="28"/>
      <c r="R44" s="19" t="str">
        <f t="shared" si="9"/>
        <v>незач.</v>
      </c>
      <c r="S44" s="19"/>
      <c r="T44" s="19" t="str">
        <f t="shared" si="10"/>
        <v>неуд.</v>
      </c>
      <c r="U44" s="19"/>
      <c r="V44" s="28"/>
      <c r="W44" s="19" t="str">
        <f t="shared" si="1"/>
        <v>неуд.</v>
      </c>
      <c r="X44" s="19"/>
      <c r="Y44" s="28"/>
      <c r="Z44" s="19" t="str">
        <f t="shared" si="11"/>
        <v>неуд.</v>
      </c>
      <c r="AA44" s="19"/>
      <c r="AB44" s="28"/>
      <c r="AC44" s="19" t="str">
        <f t="shared" si="12"/>
        <v>неуд.</v>
      </c>
      <c r="AD44" s="19"/>
      <c r="AE44" s="28"/>
      <c r="AF44" s="19" t="str">
        <f t="shared" si="13"/>
        <v>неуд.</v>
      </c>
      <c r="AG44" s="19"/>
      <c r="AH44" s="19"/>
      <c r="AI44" s="19" t="str">
        <f t="shared" si="14"/>
        <v>неуд.</v>
      </c>
      <c r="AJ44" s="19"/>
      <c r="AK44" s="19"/>
      <c r="AL44" s="19" t="str">
        <f t="shared" si="15"/>
        <v>неуд.</v>
      </c>
      <c r="AM44" s="19"/>
      <c r="AN44" s="19"/>
      <c r="AO44" s="19" t="str">
        <f t="shared" si="16"/>
        <v>неуд.</v>
      </c>
      <c r="AP44" s="19"/>
      <c r="AQ44" s="24"/>
      <c r="AR44" s="47"/>
      <c r="AS44" s="25" t="e">
        <f t="shared" si="2"/>
        <v>#DIV/0!</v>
      </c>
    </row>
    <row r="45" spans="1:45" s="3" customFormat="1">
      <c r="A45" s="40">
        <v>33</v>
      </c>
      <c r="B45" s="27"/>
      <c r="C45" s="26"/>
      <c r="D45" s="19" t="str">
        <f t="shared" si="3"/>
        <v>незач.</v>
      </c>
      <c r="E45" s="26"/>
      <c r="F45" s="19" t="str">
        <f t="shared" si="4"/>
        <v>незач.</v>
      </c>
      <c r="G45" s="23"/>
      <c r="H45" s="19" t="str">
        <f t="shared" si="0"/>
        <v>незач.</v>
      </c>
      <c r="I45" s="26"/>
      <c r="J45" s="19" t="str">
        <f t="shared" si="5"/>
        <v>незач.</v>
      </c>
      <c r="K45" s="26"/>
      <c r="L45" s="19" t="str">
        <f t="shared" si="6"/>
        <v>незач.</v>
      </c>
      <c r="M45" s="26"/>
      <c r="N45" s="19" t="str">
        <f t="shared" si="7"/>
        <v>незач.</v>
      </c>
      <c r="O45" s="28"/>
      <c r="P45" s="19" t="str">
        <f t="shared" si="8"/>
        <v>незач.</v>
      </c>
      <c r="Q45" s="28"/>
      <c r="R45" s="19" t="str">
        <f t="shared" si="9"/>
        <v>незач.</v>
      </c>
      <c r="S45" s="19"/>
      <c r="T45" s="19" t="str">
        <f t="shared" si="10"/>
        <v>неуд.</v>
      </c>
      <c r="U45" s="19"/>
      <c r="V45" s="28"/>
      <c r="W45" s="19" t="str">
        <f t="shared" si="1"/>
        <v>неуд.</v>
      </c>
      <c r="X45" s="19"/>
      <c r="Y45" s="28"/>
      <c r="Z45" s="19" t="str">
        <f t="shared" si="11"/>
        <v>неуд.</v>
      </c>
      <c r="AA45" s="19"/>
      <c r="AB45" s="28"/>
      <c r="AC45" s="19" t="str">
        <f t="shared" si="12"/>
        <v>неуд.</v>
      </c>
      <c r="AD45" s="19"/>
      <c r="AE45" s="28"/>
      <c r="AF45" s="19" t="str">
        <f t="shared" si="13"/>
        <v>неуд.</v>
      </c>
      <c r="AG45" s="19"/>
      <c r="AH45" s="19"/>
      <c r="AI45" s="19" t="str">
        <f t="shared" si="14"/>
        <v>неуд.</v>
      </c>
      <c r="AJ45" s="19"/>
      <c r="AK45" s="19"/>
      <c r="AL45" s="19" t="str">
        <f t="shared" si="15"/>
        <v>неуд.</v>
      </c>
      <c r="AM45" s="19"/>
      <c r="AN45" s="19"/>
      <c r="AO45" s="19" t="str">
        <f t="shared" si="16"/>
        <v>неуд.</v>
      </c>
      <c r="AP45" s="19"/>
      <c r="AQ45" s="24"/>
      <c r="AR45" s="47"/>
      <c r="AS45" s="25" t="e">
        <f t="shared" si="2"/>
        <v>#DIV/0!</v>
      </c>
    </row>
    <row r="46" spans="1:45" s="3" customFormat="1">
      <c r="A46" s="40">
        <v>34</v>
      </c>
      <c r="B46" s="27"/>
      <c r="C46" s="26"/>
      <c r="D46" s="19" t="str">
        <f t="shared" si="3"/>
        <v>незач.</v>
      </c>
      <c r="E46" s="26"/>
      <c r="F46" s="19" t="str">
        <f t="shared" si="4"/>
        <v>незач.</v>
      </c>
      <c r="G46" s="23"/>
      <c r="H46" s="19" t="str">
        <f t="shared" si="0"/>
        <v>незач.</v>
      </c>
      <c r="I46" s="26"/>
      <c r="J46" s="19" t="str">
        <f t="shared" si="5"/>
        <v>незач.</v>
      </c>
      <c r="K46" s="26"/>
      <c r="L46" s="19" t="str">
        <f t="shared" si="6"/>
        <v>незач.</v>
      </c>
      <c r="M46" s="26"/>
      <c r="N46" s="19" t="str">
        <f t="shared" si="7"/>
        <v>незач.</v>
      </c>
      <c r="O46" s="28"/>
      <c r="P46" s="19" t="str">
        <f t="shared" si="8"/>
        <v>незач.</v>
      </c>
      <c r="Q46" s="28"/>
      <c r="R46" s="19" t="str">
        <f t="shared" si="9"/>
        <v>незач.</v>
      </c>
      <c r="S46" s="19"/>
      <c r="T46" s="19" t="str">
        <f t="shared" si="10"/>
        <v>неуд.</v>
      </c>
      <c r="U46" s="19"/>
      <c r="V46" s="28"/>
      <c r="W46" s="19" t="str">
        <f t="shared" si="1"/>
        <v>неуд.</v>
      </c>
      <c r="X46" s="19"/>
      <c r="Y46" s="28"/>
      <c r="Z46" s="19" t="str">
        <f t="shared" si="11"/>
        <v>неуд.</v>
      </c>
      <c r="AA46" s="19"/>
      <c r="AB46" s="28"/>
      <c r="AC46" s="19" t="str">
        <f t="shared" si="12"/>
        <v>неуд.</v>
      </c>
      <c r="AD46" s="19"/>
      <c r="AE46" s="28"/>
      <c r="AF46" s="19" t="str">
        <f t="shared" si="13"/>
        <v>неуд.</v>
      </c>
      <c r="AG46" s="19"/>
      <c r="AH46" s="19"/>
      <c r="AI46" s="19" t="str">
        <f t="shared" si="14"/>
        <v>неуд.</v>
      </c>
      <c r="AJ46" s="19"/>
      <c r="AK46" s="19"/>
      <c r="AL46" s="19" t="str">
        <f t="shared" si="15"/>
        <v>неуд.</v>
      </c>
      <c r="AM46" s="19"/>
      <c r="AN46" s="19"/>
      <c r="AO46" s="19" t="str">
        <f t="shared" si="16"/>
        <v>неуд.</v>
      </c>
      <c r="AP46" s="19"/>
      <c r="AQ46" s="24"/>
      <c r="AR46" s="47"/>
      <c r="AS46" s="25" t="e">
        <f t="shared" si="2"/>
        <v>#DIV/0!</v>
      </c>
    </row>
    <row r="47" spans="1:45" s="3" customFormat="1">
      <c r="A47" s="40">
        <v>35</v>
      </c>
      <c r="B47" s="27"/>
      <c r="C47" s="26"/>
      <c r="D47" s="19" t="str">
        <f t="shared" si="3"/>
        <v>незач.</v>
      </c>
      <c r="E47" s="26"/>
      <c r="F47" s="19" t="str">
        <f t="shared" si="4"/>
        <v>незач.</v>
      </c>
      <c r="G47" s="23"/>
      <c r="H47" s="19" t="str">
        <f t="shared" si="0"/>
        <v>незач.</v>
      </c>
      <c r="I47" s="26"/>
      <c r="J47" s="19" t="str">
        <f t="shared" si="5"/>
        <v>незач.</v>
      </c>
      <c r="K47" s="26"/>
      <c r="L47" s="19" t="str">
        <f t="shared" si="6"/>
        <v>незач.</v>
      </c>
      <c r="M47" s="26"/>
      <c r="N47" s="19" t="str">
        <f t="shared" si="7"/>
        <v>незач.</v>
      </c>
      <c r="O47" s="28"/>
      <c r="P47" s="19" t="str">
        <f t="shared" si="8"/>
        <v>незач.</v>
      </c>
      <c r="Q47" s="28"/>
      <c r="R47" s="19" t="str">
        <f t="shared" si="9"/>
        <v>незач.</v>
      </c>
      <c r="S47" s="19"/>
      <c r="T47" s="19" t="str">
        <f t="shared" si="10"/>
        <v>неуд.</v>
      </c>
      <c r="U47" s="19"/>
      <c r="V47" s="28"/>
      <c r="W47" s="19" t="str">
        <f t="shared" si="1"/>
        <v>неуд.</v>
      </c>
      <c r="X47" s="19"/>
      <c r="Y47" s="28"/>
      <c r="Z47" s="19" t="str">
        <f t="shared" si="11"/>
        <v>неуд.</v>
      </c>
      <c r="AA47" s="19"/>
      <c r="AB47" s="28"/>
      <c r="AC47" s="19" t="str">
        <f t="shared" si="12"/>
        <v>неуд.</v>
      </c>
      <c r="AD47" s="19"/>
      <c r="AE47" s="28"/>
      <c r="AF47" s="19" t="str">
        <f t="shared" si="13"/>
        <v>неуд.</v>
      </c>
      <c r="AG47" s="19"/>
      <c r="AH47" s="19"/>
      <c r="AI47" s="19" t="str">
        <f t="shared" si="14"/>
        <v>неуд.</v>
      </c>
      <c r="AJ47" s="19"/>
      <c r="AK47" s="19"/>
      <c r="AL47" s="19" t="str">
        <f t="shared" si="15"/>
        <v>неуд.</v>
      </c>
      <c r="AM47" s="19"/>
      <c r="AN47" s="19"/>
      <c r="AO47" s="19" t="str">
        <f t="shared" si="16"/>
        <v>неуд.</v>
      </c>
      <c r="AP47" s="19"/>
      <c r="AQ47" s="24"/>
      <c r="AR47" s="47"/>
      <c r="AS47" s="25" t="e">
        <f t="shared" si="2"/>
        <v>#DIV/0!</v>
      </c>
    </row>
    <row r="48" spans="1:45" s="3" customFormat="1">
      <c r="A48" s="40">
        <v>36</v>
      </c>
      <c r="B48" s="27"/>
      <c r="C48" s="26"/>
      <c r="D48" s="19" t="str">
        <f t="shared" si="3"/>
        <v>незач.</v>
      </c>
      <c r="E48" s="26"/>
      <c r="F48" s="19" t="str">
        <f t="shared" si="4"/>
        <v>незач.</v>
      </c>
      <c r="G48" s="23"/>
      <c r="H48" s="19" t="str">
        <f t="shared" si="0"/>
        <v>незач.</v>
      </c>
      <c r="I48" s="26"/>
      <c r="J48" s="19" t="str">
        <f t="shared" si="5"/>
        <v>незач.</v>
      </c>
      <c r="K48" s="26"/>
      <c r="L48" s="19" t="str">
        <f t="shared" si="6"/>
        <v>незач.</v>
      </c>
      <c r="M48" s="26"/>
      <c r="N48" s="19" t="str">
        <f t="shared" si="7"/>
        <v>незач.</v>
      </c>
      <c r="O48" s="28"/>
      <c r="P48" s="19" t="str">
        <f t="shared" si="8"/>
        <v>незач.</v>
      </c>
      <c r="Q48" s="28"/>
      <c r="R48" s="19" t="str">
        <f t="shared" si="9"/>
        <v>незач.</v>
      </c>
      <c r="S48" s="19"/>
      <c r="T48" s="19" t="str">
        <f t="shared" si="10"/>
        <v>неуд.</v>
      </c>
      <c r="U48" s="19"/>
      <c r="V48" s="28"/>
      <c r="W48" s="19" t="str">
        <f t="shared" si="1"/>
        <v>неуд.</v>
      </c>
      <c r="X48" s="19"/>
      <c r="Y48" s="28"/>
      <c r="Z48" s="19" t="str">
        <f t="shared" si="11"/>
        <v>неуд.</v>
      </c>
      <c r="AA48" s="19"/>
      <c r="AB48" s="28"/>
      <c r="AC48" s="19" t="str">
        <f t="shared" si="12"/>
        <v>неуд.</v>
      </c>
      <c r="AD48" s="19"/>
      <c r="AE48" s="28"/>
      <c r="AF48" s="19" t="str">
        <f t="shared" si="13"/>
        <v>неуд.</v>
      </c>
      <c r="AG48" s="19"/>
      <c r="AH48" s="19"/>
      <c r="AI48" s="19" t="str">
        <f t="shared" si="14"/>
        <v>неуд.</v>
      </c>
      <c r="AJ48" s="19"/>
      <c r="AK48" s="19"/>
      <c r="AL48" s="19" t="str">
        <f t="shared" si="15"/>
        <v>неуд.</v>
      </c>
      <c r="AM48" s="19"/>
      <c r="AN48" s="19"/>
      <c r="AO48" s="19" t="str">
        <f t="shared" si="16"/>
        <v>неуд.</v>
      </c>
      <c r="AP48" s="19"/>
      <c r="AQ48" s="24"/>
      <c r="AR48" s="47"/>
      <c r="AS48" s="25" t="e">
        <f t="shared" si="2"/>
        <v>#DIV/0!</v>
      </c>
    </row>
    <row r="49" spans="1:45" s="3" customFormat="1">
      <c r="A49" s="40">
        <v>37</v>
      </c>
      <c r="B49" s="27"/>
      <c r="C49" s="26"/>
      <c r="D49" s="19" t="str">
        <f t="shared" si="3"/>
        <v>незач.</v>
      </c>
      <c r="E49" s="26"/>
      <c r="F49" s="19" t="str">
        <f t="shared" si="4"/>
        <v>незач.</v>
      </c>
      <c r="G49" s="23"/>
      <c r="H49" s="19" t="str">
        <f t="shared" si="0"/>
        <v>незач.</v>
      </c>
      <c r="I49" s="26"/>
      <c r="J49" s="19" t="str">
        <f t="shared" si="5"/>
        <v>незач.</v>
      </c>
      <c r="K49" s="26"/>
      <c r="L49" s="19" t="str">
        <f t="shared" si="6"/>
        <v>незач.</v>
      </c>
      <c r="M49" s="26"/>
      <c r="N49" s="19" t="str">
        <f t="shared" si="7"/>
        <v>незач.</v>
      </c>
      <c r="O49" s="28"/>
      <c r="P49" s="19" t="str">
        <f t="shared" si="8"/>
        <v>незач.</v>
      </c>
      <c r="Q49" s="28"/>
      <c r="R49" s="19" t="str">
        <f t="shared" si="9"/>
        <v>незач.</v>
      </c>
      <c r="S49" s="19"/>
      <c r="T49" s="19" t="str">
        <f t="shared" si="10"/>
        <v>неуд.</v>
      </c>
      <c r="U49" s="19"/>
      <c r="V49" s="28"/>
      <c r="W49" s="19" t="str">
        <f t="shared" si="1"/>
        <v>неуд.</v>
      </c>
      <c r="X49" s="19"/>
      <c r="Y49" s="28"/>
      <c r="Z49" s="19" t="str">
        <f t="shared" si="11"/>
        <v>неуд.</v>
      </c>
      <c r="AA49" s="19"/>
      <c r="AB49" s="28"/>
      <c r="AC49" s="19" t="str">
        <f t="shared" si="12"/>
        <v>неуд.</v>
      </c>
      <c r="AD49" s="19"/>
      <c r="AE49" s="28"/>
      <c r="AF49" s="19" t="str">
        <f t="shared" si="13"/>
        <v>неуд.</v>
      </c>
      <c r="AG49" s="19"/>
      <c r="AH49" s="19"/>
      <c r="AI49" s="19" t="str">
        <f t="shared" si="14"/>
        <v>неуд.</v>
      </c>
      <c r="AJ49" s="19"/>
      <c r="AK49" s="19"/>
      <c r="AL49" s="19" t="str">
        <f t="shared" si="15"/>
        <v>неуд.</v>
      </c>
      <c r="AM49" s="19"/>
      <c r="AN49" s="19"/>
      <c r="AO49" s="19" t="str">
        <f t="shared" si="16"/>
        <v>неуд.</v>
      </c>
      <c r="AP49" s="19"/>
      <c r="AQ49" s="24"/>
      <c r="AR49" s="47"/>
      <c r="AS49" s="25" t="e">
        <f t="shared" si="2"/>
        <v>#DIV/0!</v>
      </c>
    </row>
    <row r="50" spans="1:45" s="3" customFormat="1">
      <c r="A50" s="40">
        <v>38</v>
      </c>
      <c r="B50" s="27"/>
      <c r="C50" s="26"/>
      <c r="D50" s="19" t="str">
        <f t="shared" si="3"/>
        <v>незач.</v>
      </c>
      <c r="E50" s="26"/>
      <c r="F50" s="19" t="str">
        <f t="shared" si="4"/>
        <v>незач.</v>
      </c>
      <c r="G50" s="23"/>
      <c r="H50" s="19" t="str">
        <f t="shared" si="0"/>
        <v>незач.</v>
      </c>
      <c r="I50" s="26"/>
      <c r="J50" s="19" t="str">
        <f t="shared" si="5"/>
        <v>незач.</v>
      </c>
      <c r="K50" s="26"/>
      <c r="L50" s="19" t="str">
        <f t="shared" si="6"/>
        <v>незач.</v>
      </c>
      <c r="M50" s="26"/>
      <c r="N50" s="19" t="str">
        <f t="shared" si="7"/>
        <v>незач.</v>
      </c>
      <c r="O50" s="28"/>
      <c r="P50" s="19" t="str">
        <f t="shared" si="8"/>
        <v>незач.</v>
      </c>
      <c r="Q50" s="28"/>
      <c r="R50" s="19" t="str">
        <f t="shared" si="9"/>
        <v>незач.</v>
      </c>
      <c r="S50" s="19"/>
      <c r="T50" s="19" t="str">
        <f t="shared" si="10"/>
        <v>неуд.</v>
      </c>
      <c r="U50" s="19"/>
      <c r="V50" s="28"/>
      <c r="W50" s="19" t="str">
        <f t="shared" si="1"/>
        <v>неуд.</v>
      </c>
      <c r="X50" s="19"/>
      <c r="Y50" s="28"/>
      <c r="Z50" s="19" t="str">
        <f t="shared" si="11"/>
        <v>неуд.</v>
      </c>
      <c r="AA50" s="19"/>
      <c r="AB50" s="28"/>
      <c r="AC50" s="19" t="str">
        <f t="shared" si="12"/>
        <v>неуд.</v>
      </c>
      <c r="AD50" s="19"/>
      <c r="AE50" s="28"/>
      <c r="AF50" s="19" t="str">
        <f t="shared" si="13"/>
        <v>неуд.</v>
      </c>
      <c r="AG50" s="19"/>
      <c r="AH50" s="19"/>
      <c r="AI50" s="19" t="str">
        <f t="shared" si="14"/>
        <v>неуд.</v>
      </c>
      <c r="AJ50" s="19"/>
      <c r="AK50" s="19"/>
      <c r="AL50" s="19" t="str">
        <f t="shared" si="15"/>
        <v>неуд.</v>
      </c>
      <c r="AM50" s="19"/>
      <c r="AN50" s="19"/>
      <c r="AO50" s="19" t="str">
        <f t="shared" si="16"/>
        <v>неуд.</v>
      </c>
      <c r="AP50" s="19"/>
      <c r="AQ50" s="24"/>
      <c r="AR50" s="47"/>
      <c r="AS50" s="25" t="e">
        <f t="shared" si="2"/>
        <v>#DIV/0!</v>
      </c>
    </row>
    <row r="51" spans="1:45" s="3" customFormat="1">
      <c r="A51" s="40">
        <v>39</v>
      </c>
      <c r="B51" s="27"/>
      <c r="C51" s="26"/>
      <c r="D51" s="19" t="str">
        <f t="shared" si="3"/>
        <v>незач.</v>
      </c>
      <c r="E51" s="26"/>
      <c r="F51" s="19" t="str">
        <f t="shared" si="4"/>
        <v>незач.</v>
      </c>
      <c r="G51" s="23"/>
      <c r="H51" s="19" t="str">
        <f t="shared" si="0"/>
        <v>незач.</v>
      </c>
      <c r="I51" s="26"/>
      <c r="J51" s="19" t="str">
        <f t="shared" si="5"/>
        <v>незач.</v>
      </c>
      <c r="K51" s="26"/>
      <c r="L51" s="19" t="str">
        <f t="shared" si="6"/>
        <v>незач.</v>
      </c>
      <c r="M51" s="26"/>
      <c r="N51" s="19" t="str">
        <f t="shared" si="7"/>
        <v>незач.</v>
      </c>
      <c r="O51" s="28"/>
      <c r="P51" s="19" t="str">
        <f t="shared" si="8"/>
        <v>незач.</v>
      </c>
      <c r="Q51" s="28"/>
      <c r="R51" s="19" t="str">
        <f t="shared" si="9"/>
        <v>незач.</v>
      </c>
      <c r="S51" s="19"/>
      <c r="T51" s="19" t="str">
        <f t="shared" si="10"/>
        <v>неуд.</v>
      </c>
      <c r="U51" s="19"/>
      <c r="V51" s="28"/>
      <c r="W51" s="19" t="str">
        <f t="shared" si="1"/>
        <v>неуд.</v>
      </c>
      <c r="X51" s="19"/>
      <c r="Y51" s="28"/>
      <c r="Z51" s="19" t="str">
        <f t="shared" si="11"/>
        <v>неуд.</v>
      </c>
      <c r="AA51" s="19"/>
      <c r="AB51" s="28"/>
      <c r="AC51" s="19" t="str">
        <f t="shared" si="12"/>
        <v>неуд.</v>
      </c>
      <c r="AD51" s="19"/>
      <c r="AE51" s="28"/>
      <c r="AF51" s="19" t="str">
        <f t="shared" si="13"/>
        <v>неуд.</v>
      </c>
      <c r="AG51" s="19"/>
      <c r="AH51" s="19"/>
      <c r="AI51" s="19" t="str">
        <f t="shared" si="14"/>
        <v>неуд.</v>
      </c>
      <c r="AJ51" s="19"/>
      <c r="AK51" s="19"/>
      <c r="AL51" s="19" t="str">
        <f t="shared" si="15"/>
        <v>неуд.</v>
      </c>
      <c r="AM51" s="19"/>
      <c r="AN51" s="19"/>
      <c r="AO51" s="19" t="str">
        <f t="shared" si="16"/>
        <v>неуд.</v>
      </c>
      <c r="AP51" s="19"/>
      <c r="AQ51" s="24"/>
      <c r="AR51" s="47"/>
      <c r="AS51" s="25" t="e">
        <f t="shared" si="2"/>
        <v>#DIV/0!</v>
      </c>
    </row>
    <row r="52" spans="1:45" s="3" customFormat="1">
      <c r="A52" s="40">
        <v>40</v>
      </c>
      <c r="B52" s="27"/>
      <c r="C52" s="26"/>
      <c r="D52" s="19" t="str">
        <f t="shared" si="3"/>
        <v>незач.</v>
      </c>
      <c r="E52" s="28"/>
      <c r="F52" s="19" t="str">
        <f t="shared" si="4"/>
        <v>незач.</v>
      </c>
      <c r="G52" s="23"/>
      <c r="H52" s="19" t="str">
        <f t="shared" si="0"/>
        <v>незач.</v>
      </c>
      <c r="I52" s="28"/>
      <c r="J52" s="19" t="str">
        <f t="shared" si="5"/>
        <v>незач.</v>
      </c>
      <c r="K52" s="28"/>
      <c r="L52" s="19" t="str">
        <f t="shared" si="6"/>
        <v>незач.</v>
      </c>
      <c r="M52" s="28"/>
      <c r="N52" s="19" t="str">
        <f t="shared" si="7"/>
        <v>незач.</v>
      </c>
      <c r="O52" s="28"/>
      <c r="P52" s="19" t="str">
        <f t="shared" si="8"/>
        <v>незач.</v>
      </c>
      <c r="Q52" s="28"/>
      <c r="R52" s="19" t="str">
        <f t="shared" si="9"/>
        <v>незач.</v>
      </c>
      <c r="S52" s="19"/>
      <c r="T52" s="19" t="str">
        <f t="shared" si="10"/>
        <v>неуд.</v>
      </c>
      <c r="U52" s="19"/>
      <c r="V52" s="28"/>
      <c r="W52" s="19" t="str">
        <f t="shared" si="1"/>
        <v>неуд.</v>
      </c>
      <c r="X52" s="19"/>
      <c r="Y52" s="28"/>
      <c r="Z52" s="19" t="str">
        <f t="shared" si="11"/>
        <v>неуд.</v>
      </c>
      <c r="AA52" s="19"/>
      <c r="AB52" s="28"/>
      <c r="AC52" s="19" t="str">
        <f t="shared" si="12"/>
        <v>неуд.</v>
      </c>
      <c r="AD52" s="19"/>
      <c r="AE52" s="28"/>
      <c r="AF52" s="19" t="str">
        <f t="shared" si="13"/>
        <v>неуд.</v>
      </c>
      <c r="AG52" s="19"/>
      <c r="AH52" s="19"/>
      <c r="AI52" s="19" t="str">
        <f t="shared" si="14"/>
        <v>неуд.</v>
      </c>
      <c r="AJ52" s="19"/>
      <c r="AK52" s="19"/>
      <c r="AL52" s="19" t="str">
        <f t="shared" si="15"/>
        <v>неуд.</v>
      </c>
      <c r="AM52" s="19"/>
      <c r="AN52" s="19"/>
      <c r="AO52" s="19" t="str">
        <f t="shared" si="16"/>
        <v>неуд.</v>
      </c>
      <c r="AP52" s="19"/>
      <c r="AQ52" s="24"/>
      <c r="AR52" s="47"/>
      <c r="AS52" s="25" t="e">
        <f t="shared" si="2"/>
        <v>#DIV/0!</v>
      </c>
    </row>
    <row r="53" spans="1:45" s="3" customFormat="1" ht="15" customHeight="1">
      <c r="A53" s="51" t="s">
        <v>25</v>
      </c>
      <c r="B53" s="52"/>
      <c r="C53" s="40">
        <f>AVERAGE(C13:C52)</f>
        <v>72.333333333333329</v>
      </c>
      <c r="D53" s="40"/>
      <c r="E53" s="40">
        <f>AVERAGE(E13:E52)</f>
        <v>80.36363636363636</v>
      </c>
      <c r="F53" s="40"/>
      <c r="G53" s="40">
        <f>AVERAGE(G13:G52)</f>
        <v>90.2</v>
      </c>
      <c r="H53" s="40"/>
      <c r="I53" s="40">
        <f>AVERAGE(I13:I52)</f>
        <v>71.97</v>
      </c>
      <c r="J53" s="40"/>
      <c r="K53" s="40" t="e">
        <f>AVERAGE(K13:K52)</f>
        <v>#DIV/0!</v>
      </c>
      <c r="L53" s="40"/>
      <c r="M53" s="40" t="e">
        <f>AVERAGE(M13:M52)</f>
        <v>#DIV/0!</v>
      </c>
      <c r="N53" s="40"/>
      <c r="O53" s="40" t="e">
        <f>AVERAGE(O13:O52)</f>
        <v>#DIV/0!</v>
      </c>
      <c r="P53" s="40"/>
      <c r="Q53" s="40" t="e">
        <f>AVERAGE(Q13:Q52)</f>
        <v>#DIV/0!</v>
      </c>
      <c r="R53" s="40"/>
      <c r="S53" s="40">
        <f>AVERAGE(S13:S52)</f>
        <v>83</v>
      </c>
      <c r="T53" s="30"/>
      <c r="U53" s="31"/>
      <c r="V53" s="40">
        <f>AVERAGE(V13:V52)</f>
        <v>88.5</v>
      </c>
      <c r="W53" s="30"/>
      <c r="X53" s="31"/>
      <c r="Y53" s="40">
        <f>AVERAGE(Y13:Y52)</f>
        <v>66.25</v>
      </c>
      <c r="Z53" s="48"/>
      <c r="AA53" s="48"/>
      <c r="AB53" s="40">
        <f>AVERAGE(AB13:AB52)</f>
        <v>77.5</v>
      </c>
      <c r="AC53" s="30"/>
      <c r="AD53" s="31"/>
      <c r="AE53" s="40">
        <f>AVERAGE(AE13:AE52)</f>
        <v>72.988888888888894</v>
      </c>
      <c r="AF53" s="30"/>
      <c r="AG53" s="31"/>
      <c r="AH53" s="40">
        <f>AVERAGE(AH13:AH52)</f>
        <v>78.099999999999994</v>
      </c>
      <c r="AI53" s="30"/>
      <c r="AJ53" s="31"/>
      <c r="AK53" s="40">
        <f>AVERAGE(AK13:AK52)</f>
        <v>82.58</v>
      </c>
      <c r="AL53" s="30"/>
      <c r="AM53" s="31"/>
      <c r="AN53" s="40" t="e">
        <f>AVERAGE(AN13:AN52)</f>
        <v>#DIV/0!</v>
      </c>
      <c r="AO53" s="30"/>
      <c r="AP53" s="31"/>
      <c r="AQ53" s="48"/>
      <c r="AR53" s="48"/>
      <c r="AS53" s="29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1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7"/>
      <c r="U55" s="1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18"/>
      <c r="U56" s="18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</mergeCells>
  <conditionalFormatting sqref="N14:N52 D13:D52 F13:F52 H13:H52 J13:J52 L13:L52 Z13:AA52 AC13:AD52 AF13:AG52 AI13:AJ52 W13:X52">
    <cfRule type="cellIs" dxfId="68" priority="70" operator="equal">
      <formula>"ОШИБКА"</formula>
    </cfRule>
  </conditionalFormatting>
  <conditionalFormatting sqref="N13:N52 P13:P52 R13:T52">
    <cfRule type="cellIs" dxfId="67" priority="64" operator="equal">
      <formula>"ОШИБКА"</formula>
    </cfRule>
    <cfRule type="cellIs" dxfId="66" priority="69" operator="equal">
      <formula>"ОШИБКА"</formula>
    </cfRule>
  </conditionalFormatting>
  <conditionalFormatting sqref="F13:F52">
    <cfRule type="cellIs" dxfId="65" priority="42" operator="equal">
      <formula>"ОШИБКА"</formula>
    </cfRule>
    <cfRule type="cellIs" dxfId="64" priority="68" operator="equal">
      <formula>"ОШИБКА"</formula>
    </cfRule>
  </conditionalFormatting>
  <conditionalFormatting sqref="H13:H52">
    <cfRule type="cellIs" dxfId="63" priority="41" operator="equal">
      <formula>"ОШИБКА"</formula>
    </cfRule>
    <cfRule type="cellIs" dxfId="62" priority="67" operator="equal">
      <formula>"ОШИБКА"</formula>
    </cfRule>
  </conditionalFormatting>
  <conditionalFormatting sqref="J13:J52">
    <cfRule type="cellIs" dxfId="61" priority="40" operator="equal">
      <formula>"ОШИБКА"</formula>
    </cfRule>
    <cfRule type="cellIs" dxfId="60" priority="66" operator="equal">
      <formula>"ОШИБКА"</formula>
    </cfRule>
  </conditionalFormatting>
  <conditionalFormatting sqref="L13:L52">
    <cfRule type="cellIs" dxfId="59" priority="39" operator="equal">
      <formula>"ОШИБКА"</formula>
    </cfRule>
    <cfRule type="cellIs" dxfId="58" priority="65" operator="equal">
      <formula>"ОШИБКА"</formula>
    </cfRule>
  </conditionalFormatting>
  <conditionalFormatting sqref="W13:W52">
    <cfRule type="cellIs" dxfId="57" priority="53" operator="equal">
      <formula>"ОШИБКА"</formula>
    </cfRule>
    <cfRule type="cellIs" dxfId="56" priority="57" operator="equal">
      <formula>ОШИБКА</formula>
    </cfRule>
    <cfRule type="cellIs" dxfId="55" priority="58" operator="equal">
      <formula>"ОШИБКА"</formula>
    </cfRule>
    <cfRule type="cellIs" dxfId="54" priority="63" operator="equal">
      <formula>"ОШИБКА"</formula>
    </cfRule>
  </conditionalFormatting>
  <conditionalFormatting sqref="X13:X52">
    <cfRule type="cellIs" dxfId="53" priority="62" operator="equal">
      <formula>"ОШИБКА"</formula>
    </cfRule>
  </conditionalFormatting>
  <conditionalFormatting sqref="Z13:AA52">
    <cfRule type="cellIs" dxfId="52" priority="61" operator="equal">
      <formula>"ОШИБКА"</formula>
    </cfRule>
  </conditionalFormatting>
  <conditionalFormatting sqref="Z13:Z52">
    <cfRule type="cellIs" dxfId="51" priority="31" operator="equal">
      <formula>"ОШИБКА"</formula>
    </cfRule>
    <cfRule type="cellIs" dxfId="50" priority="59" operator="equal">
      <formula>"ОШИБКА"</formula>
    </cfRule>
    <cfRule type="cellIs" dxfId="49" priority="60" operator="equal">
      <formula>"ОШИБКА"</formula>
    </cfRule>
  </conditionalFormatting>
  <conditionalFormatting sqref="P13:P52 D1:D8 F1:F8 J1:J8 N1:N8 H1:H8 L1:L8 L10 H10 N10 J10 R13:T52 D13:D1048576 F13:F1048576 H13:H1048576 J13:J1048576 L13:L1048576 N13:N1048576">
    <cfRule type="cellIs" dxfId="48" priority="56" operator="equal">
      <formula>"незач."</formula>
    </cfRule>
  </conditionalFormatting>
  <conditionalFormatting sqref="P10">
    <cfRule type="cellIs" dxfId="47" priority="55" operator="equal">
      <formula>"незач."</formula>
    </cfRule>
  </conditionalFormatting>
  <conditionalFormatting sqref="R10">
    <cfRule type="cellIs" dxfId="46" priority="54" operator="equal">
      <formula>"незач."</formula>
    </cfRule>
  </conditionalFormatting>
  <conditionalFormatting sqref="X13:X52">
    <cfRule type="cellIs" dxfId="45" priority="51" operator="equal">
      <formula>"F"</formula>
    </cfRule>
    <cfRule type="cellIs" dxfId="44" priority="52" operator="equal">
      <formula>F</formula>
    </cfRule>
  </conditionalFormatting>
  <conditionalFormatting sqref="AA13:AA52">
    <cfRule type="cellIs" dxfId="43" priority="50" operator="equal">
      <formula>"F"</formula>
    </cfRule>
  </conditionalFormatting>
  <conditionalFormatting sqref="X13:X16">
    <cfRule type="cellIs" dxfId="42" priority="49" operator="equal">
      <formula>"F"</formula>
    </cfRule>
  </conditionalFormatting>
  <conditionalFormatting sqref="X13">
    <cfRule type="cellIs" dxfId="41" priority="32" operator="equal">
      <formula>"ОШИБКА"</formula>
    </cfRule>
    <cfRule type="cellIs" dxfId="40" priority="47" operator="equal">
      <formula>"ОШИБКА"</formula>
    </cfRule>
    <cfRule type="cellIs" dxfId="39" priority="48" operator="equal">
      <formula>"F"</formula>
    </cfRule>
  </conditionalFormatting>
  <conditionalFormatting sqref="AD13:AD52">
    <cfRule type="cellIs" dxfId="38" priority="46" operator="equal">
      <formula>"F"</formula>
    </cfRule>
  </conditionalFormatting>
  <conditionalFormatting sqref="AG13:AG52">
    <cfRule type="cellIs" dxfId="37" priority="45" operator="equal">
      <formula>"F"</formula>
    </cfRule>
  </conditionalFormatting>
  <conditionalFormatting sqref="AJ13:AJ52">
    <cfRule type="cellIs" dxfId="36" priority="44" operator="equal">
      <formula>"F"</formula>
    </cfRule>
  </conditionalFormatting>
  <conditionalFormatting sqref="D13:D52">
    <cfRule type="cellIs" dxfId="35" priority="43" operator="equal">
      <formula>"ОШИБКА"</formula>
    </cfRule>
  </conditionalFormatting>
  <conditionalFormatting sqref="N13:N52">
    <cfRule type="cellIs" dxfId="34" priority="38" operator="equal">
      <formula>"ОШИБКА"</formula>
    </cfRule>
  </conditionalFormatting>
  <conditionalFormatting sqref="P13:P52">
    <cfRule type="cellIs" dxfId="33" priority="37" operator="equal">
      <formula>"ОШИБКА"</formula>
    </cfRule>
  </conditionalFormatting>
  <conditionalFormatting sqref="R13:R52">
    <cfRule type="cellIs" dxfId="32" priority="36" operator="equal">
      <formula>"ОШИБКА"</formula>
    </cfRule>
  </conditionalFormatting>
  <conditionalFormatting sqref="T13:T52">
    <cfRule type="cellIs" dxfId="31" priority="35" operator="equal">
      <formula>"ОШИБКА"</formula>
    </cfRule>
  </conditionalFormatting>
  <conditionalFormatting sqref="W13:W52">
    <cfRule type="cellIs" dxfId="30" priority="33" operator="equal">
      <formula>"ОШИБКА"</formula>
    </cfRule>
    <cfRule type="cellIs" dxfId="29" priority="34" operator="equal">
      <formula>"ОШИБКА"</formula>
    </cfRule>
  </conditionalFormatting>
  <conditionalFormatting sqref="AA13:AA52">
    <cfRule type="cellIs" dxfId="28" priority="30" operator="equal">
      <formula>"ОШИБКА"</formula>
    </cfRule>
  </conditionalFormatting>
  <conditionalFormatting sqref="AC13:AC52">
    <cfRule type="cellIs" dxfId="27" priority="29" operator="equal">
      <formula>"ОШИБКА"</formula>
    </cfRule>
  </conditionalFormatting>
  <conditionalFormatting sqref="AD13:AD52">
    <cfRule type="cellIs" dxfId="26" priority="28" operator="equal">
      <formula>"ОШИБКА"</formula>
    </cfRule>
  </conditionalFormatting>
  <conditionalFormatting sqref="AF13:AG52">
    <cfRule type="cellIs" dxfId="25" priority="27" operator="equal">
      <formula>"ОШИБКА"</formula>
    </cfRule>
  </conditionalFormatting>
  <conditionalFormatting sqref="AI13:AJ52">
    <cfRule type="cellIs" dxfId="24" priority="26" operator="equal">
      <formula>"ОШИБКА"</formula>
    </cfRule>
  </conditionalFormatting>
  <conditionalFormatting sqref="W13:W52">
    <cfRule type="cellIs" dxfId="23" priority="25" operator="equal">
      <formula>"неуд"</formula>
    </cfRule>
  </conditionalFormatting>
  <conditionalFormatting sqref="W13:W52">
    <cfRule type="cellIs" dxfId="22" priority="24" operator="equal">
      <formula>"неуд."</formula>
    </cfRule>
  </conditionalFormatting>
  <conditionalFormatting sqref="Z13:Z52">
    <cfRule type="cellIs" dxfId="21" priority="23" operator="equal">
      <formula>"неуд."</formula>
    </cfRule>
  </conditionalFormatting>
  <conditionalFormatting sqref="AC13:AC52">
    <cfRule type="cellIs" dxfId="20" priority="22" operator="equal">
      <formula>"неуд."</formula>
    </cfRule>
  </conditionalFormatting>
  <conditionalFormatting sqref="AF13:AF52">
    <cfRule type="cellIs" dxfId="19" priority="21" operator="equal">
      <formula>"неуд."</formula>
    </cfRule>
  </conditionalFormatting>
  <conditionalFormatting sqref="AI13:AI52">
    <cfRule type="cellIs" dxfId="18" priority="20" operator="equal">
      <formula>"неуд."</formula>
    </cfRule>
  </conditionalFormatting>
  <conditionalFormatting sqref="U13:U52">
    <cfRule type="cellIs" dxfId="17" priority="19" operator="equal">
      <formula>"ОШИБКА"</formula>
    </cfRule>
  </conditionalFormatting>
  <conditionalFormatting sqref="U13:U52">
    <cfRule type="cellIs" dxfId="16" priority="18" operator="equal">
      <formula>"ОШИБКА"</formula>
    </cfRule>
  </conditionalFormatting>
  <conditionalFormatting sqref="U13:U52">
    <cfRule type="cellIs" dxfId="15" priority="16" operator="equal">
      <formula>"F"</formula>
    </cfRule>
    <cfRule type="cellIs" dxfId="14" priority="17" operator="equal">
      <formula>F</formula>
    </cfRule>
  </conditionalFormatting>
  <conditionalFormatting sqref="U13:U52">
    <cfRule type="cellIs" dxfId="13" priority="15" operator="equal">
      <formula>"F"</formula>
    </cfRule>
  </conditionalFormatting>
  <conditionalFormatting sqref="U13:U52">
    <cfRule type="cellIs" dxfId="12" priority="12" operator="equal">
      <formula>"ОШИБКА"</formula>
    </cfRule>
    <cfRule type="cellIs" dxfId="11" priority="13" operator="equal">
      <formula>"ОШИБКА"</formula>
    </cfRule>
    <cfRule type="cellIs" dxfId="10" priority="14" operator="equal">
      <formula>"F"</formula>
    </cfRule>
  </conditionalFormatting>
  <conditionalFormatting sqref="D10">
    <cfRule type="cellIs" dxfId="9" priority="11" operator="equal">
      <formula>"незач."</formula>
    </cfRule>
  </conditionalFormatting>
  <conditionalFormatting sqref="AL13:AM52">
    <cfRule type="cellIs" dxfId="8" priority="10" operator="equal">
      <formula>"ОШИБКА"</formula>
    </cfRule>
  </conditionalFormatting>
  <conditionalFormatting sqref="AM13:AM52">
    <cfRule type="cellIs" dxfId="7" priority="9" operator="equal">
      <formula>"F"</formula>
    </cfRule>
  </conditionalFormatting>
  <conditionalFormatting sqref="AL13:AM52">
    <cfRule type="cellIs" dxfId="6" priority="8" operator="equal">
      <formula>"ОШИБКА"</formula>
    </cfRule>
  </conditionalFormatting>
  <conditionalFormatting sqref="AL13:AL52">
    <cfRule type="cellIs" dxfId="5" priority="7" operator="equal">
      <formula>"неуд."</formula>
    </cfRule>
  </conditionalFormatting>
  <conditionalFormatting sqref="AO13:AP52">
    <cfRule type="cellIs" dxfId="4" priority="6" operator="equal">
      <formula>"ОШИБКА"</formula>
    </cfRule>
  </conditionalFormatting>
  <conditionalFormatting sqref="AP13:AP52">
    <cfRule type="cellIs" dxfId="3" priority="5" operator="equal">
      <formula>"F"</formula>
    </cfRule>
  </conditionalFormatting>
  <conditionalFormatting sqref="AO13:AP52">
    <cfRule type="cellIs" dxfId="2" priority="4" operator="equal">
      <formula>"ОШИБКА"</formula>
    </cfRule>
  </conditionalFormatting>
  <conditionalFormatting sqref="AO13:AO52">
    <cfRule type="cellIs" dxfId="1" priority="3" operator="equal">
      <formula>"неуд."</formula>
    </cfRule>
  </conditionalFormatting>
  <conditionalFormatting sqref="F10">
    <cfRule type="cellIs" dxfId="0" priority="1" operator="equal">
      <formula>"незач."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6227EBB-0C73-4231-88AF-743B4B549723}">
            <xm:f>NOT(ISERROR(SEARCH($T$13,T13)))</xm:f>
            <xm:f>$T$13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T13:T52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Приложения!$A$2:$A$22</xm:f>
          </x14:formula1>
          <xm:sqref>C3</xm:sqref>
        </x14:dataValidation>
        <x14:dataValidation type="list" allowBlank="1" showInputMessage="1" showErrorMessage="1">
          <x14:formula1>
            <xm:f>Приложения!$B$2:$B$4</xm:f>
          </x14:formula1>
          <xm:sqref>C6</xm:sqref>
        </x14:dataValidation>
        <x14:dataValidation type="list" allowBlank="1" showInputMessage="1" showErrorMessage="1">
          <x14:formula1>
            <xm:f>Приложения!$D$2:$D$136</xm:f>
          </x14:formula1>
          <xm:sqref>C4</xm:sqref>
        </x14:dataValidation>
        <x14:dataValidation type="list" allowBlank="1" showInputMessage="1" showErrorMessage="1">
          <x14:formula1>
            <xm:f>Приложения!$E$2:$E$152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МО-13-1</vt:lpstr>
      <vt:lpstr>МО-13-2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402-3</dc:creator>
  <cp:lastModifiedBy>Marsel</cp:lastModifiedBy>
  <dcterms:created xsi:type="dcterms:W3CDTF">2012-10-14T22:58:26Z</dcterms:created>
  <dcterms:modified xsi:type="dcterms:W3CDTF">2014-11-14T00:05:49Z</dcterms:modified>
</cp:coreProperties>
</file>