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7400" windowHeight="10110"/>
  </bookViews>
  <sheets>
    <sheet name="Лист2" sheetId="2" r:id="rId1"/>
    <sheet name="Лист3" sheetId="3" r:id="rId2"/>
  </sheets>
  <definedNames>
    <definedName name="_xlnm._FilterDatabase" localSheetId="0" hidden="1">Лист2!$A$4:$V$48</definedName>
  </definedNames>
  <calcPr calcId="145621"/>
</workbook>
</file>

<file path=xl/calcChain.xml><?xml version="1.0" encoding="utf-8"?>
<calcChain xmlns="http://schemas.openxmlformats.org/spreadsheetml/2006/main">
  <c r="C48" i="2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B48"/>
  <c r="B44" l="1"/>
  <c r="E33" l="1"/>
  <c r="F33"/>
  <c r="H33"/>
  <c r="I33"/>
  <c r="K33"/>
  <c r="L33"/>
  <c r="N33"/>
  <c r="O33"/>
  <c r="Q33"/>
  <c r="R33"/>
  <c r="T33"/>
  <c r="U33"/>
  <c r="V32"/>
  <c r="S32"/>
  <c r="P32"/>
  <c r="M32"/>
  <c r="J32"/>
  <c r="G32"/>
  <c r="C32"/>
  <c r="B32"/>
  <c r="E42"/>
  <c r="F42"/>
  <c r="H42"/>
  <c r="I42"/>
  <c r="K42"/>
  <c r="L42"/>
  <c r="N42"/>
  <c r="O42"/>
  <c r="Q42"/>
  <c r="R42"/>
  <c r="T42"/>
  <c r="U42"/>
  <c r="V41"/>
  <c r="S41"/>
  <c r="P41"/>
  <c r="M41"/>
  <c r="J41"/>
  <c r="G41"/>
  <c r="C41"/>
  <c r="B41"/>
  <c r="E24"/>
  <c r="F24"/>
  <c r="H24"/>
  <c r="I24"/>
  <c r="K24"/>
  <c r="L24"/>
  <c r="N24"/>
  <c r="O24"/>
  <c r="Q24"/>
  <c r="R24"/>
  <c r="T24"/>
  <c r="U24"/>
  <c r="V23"/>
  <c r="S23"/>
  <c r="P23"/>
  <c r="M23"/>
  <c r="J23"/>
  <c r="G23"/>
  <c r="C23"/>
  <c r="B23"/>
  <c r="E11"/>
  <c r="V9"/>
  <c r="S9"/>
  <c r="P9"/>
  <c r="M9"/>
  <c r="J9"/>
  <c r="G9"/>
  <c r="C9"/>
  <c r="B9"/>
  <c r="B8"/>
  <c r="C8"/>
  <c r="G8"/>
  <c r="J8"/>
  <c r="M8"/>
  <c r="P8"/>
  <c r="S8"/>
  <c r="V8"/>
  <c r="B10"/>
  <c r="C10"/>
  <c r="G10"/>
  <c r="J10"/>
  <c r="M10"/>
  <c r="P10"/>
  <c r="S10"/>
  <c r="V10"/>
  <c r="B7"/>
  <c r="B24" l="1"/>
  <c r="D32"/>
  <c r="D41"/>
  <c r="D23"/>
  <c r="D9"/>
  <c r="D10"/>
  <c r="D8"/>
  <c r="G46" l="1"/>
  <c r="G44"/>
  <c r="G43"/>
  <c r="G40"/>
  <c r="G39"/>
  <c r="G38"/>
  <c r="G37"/>
  <c r="G36"/>
  <c r="G35"/>
  <c r="G34"/>
  <c r="G31"/>
  <c r="G30"/>
  <c r="G29"/>
  <c r="G28"/>
  <c r="G27"/>
  <c r="G26"/>
  <c r="G25"/>
  <c r="G22"/>
  <c r="G21"/>
  <c r="G24" s="1"/>
  <c r="G19"/>
  <c r="G18"/>
  <c r="G17"/>
  <c r="G16"/>
  <c r="G14"/>
  <c r="G12"/>
  <c r="G7"/>
  <c r="G6"/>
  <c r="G42" l="1"/>
  <c r="G33"/>
  <c r="V46"/>
  <c r="V44"/>
  <c r="V43"/>
  <c r="V40"/>
  <c r="V39"/>
  <c r="V38"/>
  <c r="V37"/>
  <c r="V36"/>
  <c r="V35"/>
  <c r="V34"/>
  <c r="V31"/>
  <c r="V30"/>
  <c r="V29"/>
  <c r="V28"/>
  <c r="V27"/>
  <c r="V26"/>
  <c r="V25"/>
  <c r="V22"/>
  <c r="V21"/>
  <c r="V24" s="1"/>
  <c r="V19"/>
  <c r="V18"/>
  <c r="V17"/>
  <c r="V16"/>
  <c r="V14"/>
  <c r="V12"/>
  <c r="V7"/>
  <c r="V6"/>
  <c r="S46"/>
  <c r="S44"/>
  <c r="S43"/>
  <c r="S40"/>
  <c r="S39"/>
  <c r="S38"/>
  <c r="S37"/>
  <c r="S36"/>
  <c r="S35"/>
  <c r="S34"/>
  <c r="S31"/>
  <c r="S30"/>
  <c r="S29"/>
  <c r="S28"/>
  <c r="S27"/>
  <c r="S26"/>
  <c r="S25"/>
  <c r="S22"/>
  <c r="S21"/>
  <c r="S19"/>
  <c r="S18"/>
  <c r="S17"/>
  <c r="S16"/>
  <c r="S14"/>
  <c r="S12"/>
  <c r="S7"/>
  <c r="S6"/>
  <c r="P46"/>
  <c r="P44"/>
  <c r="P43"/>
  <c r="P40"/>
  <c r="P39"/>
  <c r="P38"/>
  <c r="P37"/>
  <c r="P36"/>
  <c r="P35"/>
  <c r="P34"/>
  <c r="P31"/>
  <c r="P30"/>
  <c r="P29"/>
  <c r="P28"/>
  <c r="P27"/>
  <c r="P26"/>
  <c r="P25"/>
  <c r="P22"/>
  <c r="P21"/>
  <c r="P19"/>
  <c r="P18"/>
  <c r="P17"/>
  <c r="P16"/>
  <c r="P14"/>
  <c r="P12"/>
  <c r="P7"/>
  <c r="P6"/>
  <c r="M46"/>
  <c r="M44"/>
  <c r="M43"/>
  <c r="M40"/>
  <c r="M39"/>
  <c r="M38"/>
  <c r="M37"/>
  <c r="M36"/>
  <c r="M35"/>
  <c r="M34"/>
  <c r="M31"/>
  <c r="M30"/>
  <c r="M29"/>
  <c r="M28"/>
  <c r="M27"/>
  <c r="M26"/>
  <c r="M25"/>
  <c r="M22"/>
  <c r="M21"/>
  <c r="M17"/>
  <c r="M18"/>
  <c r="M19"/>
  <c r="M16"/>
  <c r="M14"/>
  <c r="M12"/>
  <c r="M7"/>
  <c r="M6"/>
  <c r="J46"/>
  <c r="J44"/>
  <c r="J43"/>
  <c r="J35"/>
  <c r="J36"/>
  <c r="J37"/>
  <c r="J38"/>
  <c r="J39"/>
  <c r="J40"/>
  <c r="J34"/>
  <c r="J26"/>
  <c r="J27"/>
  <c r="J28"/>
  <c r="J29"/>
  <c r="J30"/>
  <c r="J31"/>
  <c r="J25"/>
  <c r="J22"/>
  <c r="J21"/>
  <c r="J17"/>
  <c r="J18"/>
  <c r="J19"/>
  <c r="J16"/>
  <c r="J7"/>
  <c r="J6"/>
  <c r="S24" l="1"/>
  <c r="J33"/>
  <c r="S42"/>
  <c r="V33"/>
  <c r="J42"/>
  <c r="M42"/>
  <c r="P42"/>
  <c r="V42"/>
  <c r="M33"/>
  <c r="P33"/>
  <c r="S33"/>
  <c r="P24"/>
  <c r="M24"/>
  <c r="J24"/>
  <c r="Q11"/>
  <c r="E47"/>
  <c r="F47"/>
  <c r="G47"/>
  <c r="E45"/>
  <c r="F45"/>
  <c r="G45"/>
  <c r="E20"/>
  <c r="F20"/>
  <c r="G20"/>
  <c r="E15"/>
  <c r="F15"/>
  <c r="G15"/>
  <c r="E13"/>
  <c r="F13"/>
  <c r="G13"/>
  <c r="F11"/>
  <c r="G11"/>
  <c r="H11"/>
  <c r="C46"/>
  <c r="B46"/>
  <c r="C44"/>
  <c r="C43"/>
  <c r="B43"/>
  <c r="B35"/>
  <c r="C35"/>
  <c r="B36"/>
  <c r="C36"/>
  <c r="B37"/>
  <c r="C37"/>
  <c r="B38"/>
  <c r="C38"/>
  <c r="B39"/>
  <c r="C39"/>
  <c r="B40"/>
  <c r="C40"/>
  <c r="C34"/>
  <c r="B34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D25"/>
  <c r="C25"/>
  <c r="B25"/>
  <c r="D22"/>
  <c r="C22"/>
  <c r="B22"/>
  <c r="D21"/>
  <c r="C21"/>
  <c r="B21"/>
  <c r="D19"/>
  <c r="C19"/>
  <c r="B19"/>
  <c r="D18"/>
  <c r="C18"/>
  <c r="B18"/>
  <c r="D17"/>
  <c r="C17"/>
  <c r="B17"/>
  <c r="D16"/>
  <c r="C16"/>
  <c r="B16"/>
  <c r="C14"/>
  <c r="B14"/>
  <c r="C12"/>
  <c r="B12"/>
  <c r="C7"/>
  <c r="D7"/>
  <c r="C6"/>
  <c r="D6"/>
  <c r="B6"/>
  <c r="U47" l="1"/>
  <c r="T47"/>
  <c r="R47"/>
  <c r="Q47"/>
  <c r="O47"/>
  <c r="N47"/>
  <c r="L47"/>
  <c r="K47"/>
  <c r="I47"/>
  <c r="H47"/>
  <c r="V47"/>
  <c r="S47"/>
  <c r="P47"/>
  <c r="M47"/>
  <c r="U45"/>
  <c r="T45"/>
  <c r="R45"/>
  <c r="Q45"/>
  <c r="O45"/>
  <c r="N45"/>
  <c r="L45"/>
  <c r="K45"/>
  <c r="I45"/>
  <c r="H45"/>
  <c r="V45"/>
  <c r="S45"/>
  <c r="M45"/>
  <c r="J45"/>
  <c r="C42"/>
  <c r="B42"/>
  <c r="D39"/>
  <c r="D38"/>
  <c r="D37"/>
  <c r="D36"/>
  <c r="D35"/>
  <c r="C33"/>
  <c r="C24"/>
  <c r="U20"/>
  <c r="T20"/>
  <c r="R20"/>
  <c r="Q20"/>
  <c r="O20"/>
  <c r="N20"/>
  <c r="L20"/>
  <c r="K20"/>
  <c r="I20"/>
  <c r="H20"/>
  <c r="V20"/>
  <c r="S20"/>
  <c r="P20"/>
  <c r="M20"/>
  <c r="J20"/>
  <c r="U15"/>
  <c r="T15"/>
  <c r="R15"/>
  <c r="Q15"/>
  <c r="O15"/>
  <c r="N15"/>
  <c r="L15"/>
  <c r="K15"/>
  <c r="I15"/>
  <c r="H15"/>
  <c r="S15"/>
  <c r="P15"/>
  <c r="M15"/>
  <c r="J14"/>
  <c r="J15" s="1"/>
  <c r="U13"/>
  <c r="T13"/>
  <c r="R13"/>
  <c r="Q13"/>
  <c r="O13"/>
  <c r="N13"/>
  <c r="L13"/>
  <c r="K13"/>
  <c r="I13"/>
  <c r="C13" s="1"/>
  <c r="H13"/>
  <c r="J12"/>
  <c r="V13"/>
  <c r="P13"/>
  <c r="U11"/>
  <c r="T11"/>
  <c r="R11"/>
  <c r="O11"/>
  <c r="N11"/>
  <c r="L11"/>
  <c r="K11"/>
  <c r="I11"/>
  <c r="V11"/>
  <c r="S11"/>
  <c r="P11"/>
  <c r="M11"/>
  <c r="J11"/>
  <c r="C20" l="1"/>
  <c r="C15"/>
  <c r="C47"/>
  <c r="C45"/>
  <c r="B11"/>
  <c r="C11"/>
  <c r="B47"/>
  <c r="D33"/>
  <c r="D20"/>
  <c r="D11"/>
  <c r="J13"/>
  <c r="B15"/>
  <c r="B45"/>
  <c r="J47"/>
  <c r="D46"/>
  <c r="M13"/>
  <c r="S13"/>
  <c r="D12"/>
  <c r="B13"/>
  <c r="D24"/>
  <c r="D34"/>
  <c r="D44"/>
  <c r="P45"/>
  <c r="D43"/>
  <c r="D40"/>
  <c r="D42"/>
  <c r="B33"/>
  <c r="B20"/>
  <c r="V15"/>
  <c r="D14"/>
  <c r="D47" l="1"/>
  <c r="D45"/>
  <c r="D13"/>
  <c r="D15"/>
</calcChain>
</file>

<file path=xl/sharedStrings.xml><?xml version="1.0" encoding="utf-8"?>
<sst xmlns="http://schemas.openxmlformats.org/spreadsheetml/2006/main" count="74" uniqueCount="59">
  <si>
    <t>Специальности / направления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</si>
  <si>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</si>
  <si>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</si>
  <si>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</si>
  <si>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</si>
  <si>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</si>
  <si>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</si>
  <si>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</si>
  <si>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</si>
  <si>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</si>
  <si>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Контрольные цифры приема 2011 г.</t>
  </si>
  <si>
    <t>Контрольные цифры приема 2010 г.</t>
  </si>
  <si>
    <t>Контрольные цифры приема 2009 г.</t>
  </si>
  <si>
    <t>020401 География</t>
  </si>
  <si>
    <t>130400 Горное дело</t>
  </si>
  <si>
    <t xml:space="preserve">130403 Открытые горные работы </t>
  </si>
  <si>
    <t>130404 Подземная разработка МПИ</t>
  </si>
  <si>
    <t>280102 Безопасность технологических процессов и производств</t>
  </si>
  <si>
    <t>ГФ</t>
  </si>
  <si>
    <t>050201 Математика</t>
  </si>
  <si>
    <t>ИМИ</t>
  </si>
  <si>
    <t>030401 История</t>
  </si>
  <si>
    <t>030600 История</t>
  </si>
  <si>
    <t>050100 Педагогическое образование</t>
  </si>
  <si>
    <t>050401 История</t>
  </si>
  <si>
    <t>ИФ</t>
  </si>
  <si>
    <t>032101 Физическая культура и спорт</t>
  </si>
  <si>
    <t>034300 Физическая культура</t>
  </si>
  <si>
    <t>ИФКиС</t>
  </si>
  <si>
    <t>031001 Филология</t>
  </si>
  <si>
    <t>031401 Культурология</t>
  </si>
  <si>
    <t>032700 Филология</t>
  </si>
  <si>
    <t>033000 Культурология</t>
  </si>
  <si>
    <t>100100 Сервис</t>
  </si>
  <si>
    <t>100103 Социально-культурный сервис и туризм</t>
  </si>
  <si>
    <t>100400 Туризм</t>
  </si>
  <si>
    <t>ИЯиКН СВ РФ</t>
  </si>
  <si>
    <t>050502 Технология и предпринимательство</t>
  </si>
  <si>
    <t>050703 Дошкольная педагогика и психология</t>
  </si>
  <si>
    <t>050706 Педагогика и психология</t>
  </si>
  <si>
    <t>050708 Педагогика и методика начального образования</t>
  </si>
  <si>
    <t>050711 Социальная педагогика</t>
  </si>
  <si>
    <t>051000 Профессиональное обучение</t>
  </si>
  <si>
    <t>ПИ</t>
  </si>
  <si>
    <t>ФЛФ</t>
  </si>
  <si>
    <t>030501 Юриспруденция</t>
  </si>
  <si>
    <t>ЮФ</t>
  </si>
  <si>
    <t>Итого</t>
  </si>
  <si>
    <t>Контрольные цифры приема с 2008 по 2013 гг</t>
  </si>
  <si>
    <t>Контрольные цифры приема 2013 г.</t>
  </si>
  <si>
    <t>Контрольные цифры приема 2012г.</t>
  </si>
  <si>
    <t>ИЕН</t>
  </si>
  <si>
    <t>ВО. Заочное обучение</t>
  </si>
  <si>
    <t>Контрольные цифры приема 2014г.</t>
  </si>
  <si>
    <t>21.05.04 Горное дело</t>
  </si>
  <si>
    <t>49.03.01 Физическая культура</t>
  </si>
  <si>
    <t>44.03.01 Педагогическое образование</t>
  </si>
  <si>
    <t>45.03.01 Филология</t>
  </si>
  <si>
    <t>Количество вакантных бюджетных мест в СВФУ (г.Якутск) на 12.11.2014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</si>
</sst>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0" borderId="5" xfId="0" applyNumberFormat="1" applyFont="1" applyBorder="1"/>
    <xf numFmtId="49" fontId="2" fillId="7" borderId="5" xfId="0" applyNumberFormat="1" applyFont="1" applyFill="1" applyBorder="1"/>
    <xf numFmtId="49" fontId="3" fillId="8" borderId="5" xfId="0" applyNumberFormat="1" applyFont="1" applyFill="1" applyBorder="1"/>
    <xf numFmtId="0" fontId="1" fillId="2" borderId="5" xfId="0" applyFont="1" applyFill="1" applyBorder="1" applyAlignment="1">
      <alignment textRotation="90" wrapText="1"/>
    </xf>
    <xf numFmtId="49" fontId="1" fillId="3" borderId="5" xfId="0" applyNumberFormat="1" applyFont="1" applyFill="1" applyBorder="1" applyAlignment="1">
      <alignment textRotation="90" wrapText="1"/>
    </xf>
    <xf numFmtId="49" fontId="1" fillId="4" borderId="5" xfId="0" applyNumberFormat="1" applyFont="1" applyFill="1" applyBorder="1" applyAlignment="1">
      <alignment textRotation="90" wrapText="1"/>
    </xf>
    <xf numFmtId="0" fontId="4" fillId="0" borderId="5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5" xfId="0" applyFont="1" applyBorder="1"/>
    <xf numFmtId="0" fontId="4" fillId="7" borderId="5" xfId="0" applyFont="1" applyFill="1" applyBorder="1" applyAlignment="1">
      <alignment horizontal="right" wrapText="1"/>
    </xf>
    <xf numFmtId="0" fontId="4" fillId="5" borderId="5" xfId="0" applyFont="1" applyFill="1" applyBorder="1" applyAlignment="1">
      <alignment wrapText="1"/>
    </xf>
    <xf numFmtId="0" fontId="4" fillId="6" borderId="5" xfId="0" applyFont="1" applyFill="1" applyBorder="1"/>
    <xf numFmtId="0" fontId="4" fillId="0" borderId="5" xfId="0" applyFont="1" applyFill="1" applyBorder="1" applyAlignment="1">
      <alignment horizontal="left" wrapText="1"/>
    </xf>
    <xf numFmtId="0" fontId="4" fillId="8" borderId="5" xfId="0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right" wrapText="1"/>
    </xf>
    <xf numFmtId="0" fontId="4" fillId="4" borderId="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>
      <pane ySplit="5" topLeftCell="A6" activePane="bottomLeft" state="frozen"/>
      <selection pane="bottomLeft" activeCell="V5" sqref="V5:V48"/>
    </sheetView>
  </sheetViews>
  <sheetFormatPr defaultRowHeight="15"/>
  <cols>
    <col min="1" max="1" width="30.7109375" customWidth="1"/>
    <col min="2" max="2" width="5.7109375" customWidth="1"/>
    <col min="3" max="25" width="5.140625" customWidth="1"/>
  </cols>
  <sheetData>
    <row r="1" spans="1:25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>
      <c r="A2" s="18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4" spans="1:25">
      <c r="A4" s="19" t="s">
        <v>0</v>
      </c>
      <c r="B4" s="15" t="s">
        <v>1</v>
      </c>
      <c r="C4" s="21"/>
      <c r="D4" s="22"/>
      <c r="E4" s="15" t="s">
        <v>2</v>
      </c>
      <c r="F4" s="21"/>
      <c r="G4" s="22"/>
      <c r="H4" s="15" t="s">
        <v>3</v>
      </c>
      <c r="I4" s="21"/>
      <c r="J4" s="22"/>
      <c r="K4" s="15" t="s">
        <v>4</v>
      </c>
      <c r="L4" s="21"/>
      <c r="M4" s="22"/>
      <c r="N4" s="15" t="s">
        <v>5</v>
      </c>
      <c r="O4" s="21"/>
      <c r="P4" s="22"/>
      <c r="Q4" s="15" t="s">
        <v>6</v>
      </c>
      <c r="R4" s="21"/>
      <c r="S4" s="22"/>
      <c r="T4" s="15" t="s">
        <v>7</v>
      </c>
      <c r="U4" s="16"/>
      <c r="V4" s="17"/>
    </row>
    <row r="5" spans="1:25" ht="173.25">
      <c r="A5" s="20"/>
      <c r="B5" s="4" t="s">
        <v>8</v>
      </c>
      <c r="C5" s="5" t="s">
        <v>48</v>
      </c>
      <c r="D5" s="6" t="s">
        <v>9</v>
      </c>
      <c r="E5" s="4" t="s">
        <v>8</v>
      </c>
      <c r="F5" s="5" t="s">
        <v>53</v>
      </c>
      <c r="G5" s="6" t="s">
        <v>9</v>
      </c>
      <c r="H5" s="4" t="s">
        <v>8</v>
      </c>
      <c r="I5" s="5" t="s">
        <v>49</v>
      </c>
      <c r="J5" s="6" t="s">
        <v>9</v>
      </c>
      <c r="K5" s="4" t="s">
        <v>8</v>
      </c>
      <c r="L5" s="5" t="s">
        <v>50</v>
      </c>
      <c r="M5" s="6" t="s">
        <v>9</v>
      </c>
      <c r="N5" s="4" t="s">
        <v>8</v>
      </c>
      <c r="O5" s="5" t="s">
        <v>10</v>
      </c>
      <c r="P5" s="6" t="s">
        <v>9</v>
      </c>
      <c r="Q5" s="4" t="s">
        <v>8</v>
      </c>
      <c r="R5" s="5" t="s">
        <v>11</v>
      </c>
      <c r="S5" s="6" t="s">
        <v>9</v>
      </c>
      <c r="T5" s="4" t="s">
        <v>8</v>
      </c>
      <c r="U5" s="5" t="s">
        <v>12</v>
      </c>
      <c r="V5" s="6" t="s">
        <v>9</v>
      </c>
    </row>
    <row r="6" spans="1:25">
      <c r="A6" s="1" t="s">
        <v>14</v>
      </c>
      <c r="B6" s="7">
        <f>E6+H6+K6+N6+Q6+T6</f>
        <v>59</v>
      </c>
      <c r="C6" s="7">
        <f t="shared" ref="C6:D6" si="0">F6+I6+L6+O6+R6+U6</f>
        <v>73</v>
      </c>
      <c r="D6" s="23">
        <f t="shared" si="0"/>
        <v>14</v>
      </c>
      <c r="E6" s="9"/>
      <c r="F6" s="9"/>
      <c r="G6" s="24">
        <f>F6-E6</f>
        <v>0</v>
      </c>
      <c r="H6" s="9">
        <v>27</v>
      </c>
      <c r="I6" s="11">
        <v>25</v>
      </c>
      <c r="J6" s="24">
        <f>I6-H6</f>
        <v>-2</v>
      </c>
      <c r="K6" s="9">
        <v>20</v>
      </c>
      <c r="L6" s="11">
        <v>23</v>
      </c>
      <c r="M6" s="24">
        <f>L6-K6</f>
        <v>3</v>
      </c>
      <c r="N6" s="9">
        <v>12</v>
      </c>
      <c r="O6" s="12">
        <v>25</v>
      </c>
      <c r="P6" s="24">
        <f>O6-N6</f>
        <v>13</v>
      </c>
      <c r="Q6" s="9"/>
      <c r="R6" s="12"/>
      <c r="S6" s="24">
        <f>R6-Q6</f>
        <v>0</v>
      </c>
      <c r="T6" s="9"/>
      <c r="U6" s="12"/>
      <c r="V6" s="24">
        <f>U6-T6</f>
        <v>0</v>
      </c>
    </row>
    <row r="7" spans="1:25">
      <c r="A7" s="1" t="s">
        <v>15</v>
      </c>
      <c r="B7" s="7">
        <f t="shared" ref="B7:B10" si="1">E7+H7+K7+N7+Q7+T7</f>
        <v>6</v>
      </c>
      <c r="C7" s="7">
        <f t="shared" ref="C7:C10" si="2">F7+I7+L7+O7+R7+U7</f>
        <v>16</v>
      </c>
      <c r="D7" s="23">
        <f t="shared" ref="D7:D10" si="3">G7+J7+M7+P7+S7+V7</f>
        <v>10</v>
      </c>
      <c r="E7" s="9"/>
      <c r="F7" s="9"/>
      <c r="G7" s="24">
        <f t="shared" ref="G7:G10" si="4">F7-E7</f>
        <v>0</v>
      </c>
      <c r="H7" s="9"/>
      <c r="I7" s="8"/>
      <c r="J7" s="24">
        <f t="shared" ref="J7:J10" si="5">I7-H7</f>
        <v>0</v>
      </c>
      <c r="K7" s="9"/>
      <c r="L7" s="8"/>
      <c r="M7" s="24">
        <f t="shared" ref="M7:M46" si="6">L7-K7</f>
        <v>0</v>
      </c>
      <c r="N7" s="9"/>
      <c r="O7" s="9"/>
      <c r="P7" s="24">
        <f t="shared" ref="P7:P10" si="7">O7-N7</f>
        <v>0</v>
      </c>
      <c r="Q7" s="9"/>
      <c r="R7" s="9"/>
      <c r="S7" s="24">
        <f t="shared" ref="S7:S10" si="8">R7-Q7</f>
        <v>0</v>
      </c>
      <c r="T7" s="9">
        <v>6</v>
      </c>
      <c r="U7" s="9">
        <v>16</v>
      </c>
      <c r="V7" s="24">
        <f t="shared" ref="V7:V10" si="9">U7-T7</f>
        <v>10</v>
      </c>
    </row>
    <row r="8" spans="1:25">
      <c r="A8" s="1" t="s">
        <v>16</v>
      </c>
      <c r="B8" s="7">
        <f t="shared" si="1"/>
        <v>28</v>
      </c>
      <c r="C8" s="7">
        <f t="shared" si="2"/>
        <v>41</v>
      </c>
      <c r="D8" s="23">
        <f t="shared" si="3"/>
        <v>13</v>
      </c>
      <c r="E8" s="9"/>
      <c r="F8" s="9"/>
      <c r="G8" s="24">
        <f t="shared" si="4"/>
        <v>0</v>
      </c>
      <c r="H8" s="9"/>
      <c r="I8" s="8"/>
      <c r="J8" s="24">
        <f t="shared" si="5"/>
        <v>0</v>
      </c>
      <c r="K8" s="9"/>
      <c r="L8" s="8"/>
      <c r="M8" s="24">
        <f t="shared" si="6"/>
        <v>0</v>
      </c>
      <c r="N8" s="9"/>
      <c r="O8" s="9"/>
      <c r="P8" s="24">
        <f t="shared" si="7"/>
        <v>0</v>
      </c>
      <c r="Q8" s="9">
        <v>17</v>
      </c>
      <c r="R8" s="9">
        <v>25</v>
      </c>
      <c r="S8" s="24">
        <f t="shared" si="8"/>
        <v>8</v>
      </c>
      <c r="T8" s="9">
        <v>11</v>
      </c>
      <c r="U8" s="9">
        <v>16</v>
      </c>
      <c r="V8" s="24">
        <f t="shared" si="9"/>
        <v>5</v>
      </c>
    </row>
    <row r="9" spans="1:25">
      <c r="A9" s="1" t="s">
        <v>54</v>
      </c>
      <c r="B9" s="7">
        <f t="shared" ref="B9" si="10">E9+H9+K9+N9+Q9+T9</f>
        <v>23</v>
      </c>
      <c r="C9" s="7">
        <f t="shared" ref="C9" si="11">F9+I9+L9+O9+R9+U9</f>
        <v>25</v>
      </c>
      <c r="D9" s="23">
        <f t="shared" ref="D9" si="12">G9+J9+M9+P9+S9+V9</f>
        <v>2</v>
      </c>
      <c r="E9" s="9">
        <v>23</v>
      </c>
      <c r="F9" s="9">
        <v>25</v>
      </c>
      <c r="G9" s="24">
        <f t="shared" si="4"/>
        <v>2</v>
      </c>
      <c r="H9" s="9"/>
      <c r="I9" s="8"/>
      <c r="J9" s="24">
        <f t="shared" si="5"/>
        <v>0</v>
      </c>
      <c r="K9" s="9"/>
      <c r="L9" s="8"/>
      <c r="M9" s="24">
        <f t="shared" si="6"/>
        <v>0</v>
      </c>
      <c r="N9" s="9"/>
      <c r="O9" s="9"/>
      <c r="P9" s="24">
        <f t="shared" si="7"/>
        <v>0</v>
      </c>
      <c r="Q9" s="9"/>
      <c r="R9" s="9"/>
      <c r="S9" s="24">
        <f t="shared" si="8"/>
        <v>0</v>
      </c>
      <c r="T9" s="9"/>
      <c r="U9" s="9"/>
      <c r="V9" s="24">
        <f t="shared" si="9"/>
        <v>0</v>
      </c>
    </row>
    <row r="10" spans="1:25">
      <c r="A10" s="1" t="s">
        <v>17</v>
      </c>
      <c r="B10" s="7">
        <f t="shared" si="1"/>
        <v>17</v>
      </c>
      <c r="C10" s="7">
        <f t="shared" si="2"/>
        <v>20</v>
      </c>
      <c r="D10" s="23">
        <f t="shared" si="3"/>
        <v>3</v>
      </c>
      <c r="E10" s="9"/>
      <c r="F10" s="9"/>
      <c r="G10" s="24">
        <f t="shared" si="4"/>
        <v>0</v>
      </c>
      <c r="H10" s="9"/>
      <c r="I10" s="8"/>
      <c r="J10" s="24">
        <f t="shared" si="5"/>
        <v>0</v>
      </c>
      <c r="K10" s="9"/>
      <c r="L10" s="8"/>
      <c r="M10" s="24">
        <f t="shared" si="6"/>
        <v>0</v>
      </c>
      <c r="N10" s="9"/>
      <c r="O10" s="9"/>
      <c r="P10" s="24">
        <f t="shared" si="7"/>
        <v>0</v>
      </c>
      <c r="Q10" s="9"/>
      <c r="R10" s="9"/>
      <c r="S10" s="24">
        <f t="shared" si="8"/>
        <v>0</v>
      </c>
      <c r="T10" s="9">
        <v>17</v>
      </c>
      <c r="U10" s="9">
        <v>20</v>
      </c>
      <c r="V10" s="24">
        <f t="shared" si="9"/>
        <v>3</v>
      </c>
    </row>
    <row r="11" spans="1:25">
      <c r="A11" s="2" t="s">
        <v>18</v>
      </c>
      <c r="B11" s="10">
        <f t="shared" ref="B11:B12" si="13">E11+H11+K11+N11+Q11+T11</f>
        <v>133</v>
      </c>
      <c r="C11" s="10">
        <f t="shared" ref="C11:C12" si="14">F11+I11+L11+O11+R11+U11</f>
        <v>175</v>
      </c>
      <c r="D11" s="23">
        <f t="shared" ref="D11:D12" si="15">G11+J11+M11+P11+S11+V11</f>
        <v>42</v>
      </c>
      <c r="E11" s="10">
        <f t="shared" ref="E11:V11" si="16">SUM(E6:E10)</f>
        <v>23</v>
      </c>
      <c r="F11" s="10">
        <f t="shared" si="16"/>
        <v>25</v>
      </c>
      <c r="G11" s="23">
        <f t="shared" si="16"/>
        <v>2</v>
      </c>
      <c r="H11" s="10">
        <f t="shared" si="16"/>
        <v>27</v>
      </c>
      <c r="I11" s="10">
        <f t="shared" si="16"/>
        <v>25</v>
      </c>
      <c r="J11" s="23">
        <f t="shared" si="16"/>
        <v>-2</v>
      </c>
      <c r="K11" s="10">
        <f t="shared" si="16"/>
        <v>20</v>
      </c>
      <c r="L11" s="10">
        <f t="shared" si="16"/>
        <v>23</v>
      </c>
      <c r="M11" s="23">
        <f t="shared" si="16"/>
        <v>3</v>
      </c>
      <c r="N11" s="10">
        <f t="shared" si="16"/>
        <v>12</v>
      </c>
      <c r="O11" s="10">
        <f t="shared" si="16"/>
        <v>25</v>
      </c>
      <c r="P11" s="23">
        <f t="shared" si="16"/>
        <v>13</v>
      </c>
      <c r="Q11" s="10">
        <f t="shared" si="16"/>
        <v>17</v>
      </c>
      <c r="R11" s="10">
        <f t="shared" si="16"/>
        <v>25</v>
      </c>
      <c r="S11" s="23">
        <f t="shared" si="16"/>
        <v>8</v>
      </c>
      <c r="T11" s="10">
        <f t="shared" si="16"/>
        <v>34</v>
      </c>
      <c r="U11" s="10">
        <f t="shared" si="16"/>
        <v>52</v>
      </c>
      <c r="V11" s="23">
        <f t="shared" si="16"/>
        <v>18</v>
      </c>
    </row>
    <row r="12" spans="1:25">
      <c r="A12" s="1" t="s">
        <v>13</v>
      </c>
      <c r="B12" s="7">
        <f t="shared" si="13"/>
        <v>17</v>
      </c>
      <c r="C12" s="7">
        <f t="shared" si="14"/>
        <v>24</v>
      </c>
      <c r="D12" s="23">
        <f t="shared" si="15"/>
        <v>7</v>
      </c>
      <c r="E12" s="9"/>
      <c r="F12" s="9"/>
      <c r="G12" s="24">
        <f t="shared" ref="G12" si="17">F12-E12</f>
        <v>0</v>
      </c>
      <c r="H12" s="9"/>
      <c r="I12" s="8"/>
      <c r="J12" s="24">
        <f>I12-H12</f>
        <v>0</v>
      </c>
      <c r="K12" s="9"/>
      <c r="L12" s="8"/>
      <c r="M12" s="24">
        <f t="shared" si="6"/>
        <v>0</v>
      </c>
      <c r="N12" s="9"/>
      <c r="O12" s="9"/>
      <c r="P12" s="24">
        <f t="shared" ref="P12" si="18">O12-N12</f>
        <v>0</v>
      </c>
      <c r="Q12" s="9">
        <v>10</v>
      </c>
      <c r="R12" s="9">
        <v>12</v>
      </c>
      <c r="S12" s="24">
        <f t="shared" ref="S12" si="19">R12-Q12</f>
        <v>2</v>
      </c>
      <c r="T12" s="9">
        <v>7</v>
      </c>
      <c r="U12" s="9">
        <v>12</v>
      </c>
      <c r="V12" s="24">
        <f t="shared" ref="V12" si="20">U12-T12</f>
        <v>5</v>
      </c>
    </row>
    <row r="13" spans="1:25">
      <c r="A13" s="2" t="s">
        <v>51</v>
      </c>
      <c r="B13" s="10">
        <f t="shared" ref="B13:B14" si="21">E13+H13+K13+N13+Q13+T13</f>
        <v>17</v>
      </c>
      <c r="C13" s="10">
        <f t="shared" ref="C13:C14" si="22">F13+I13+L13+O13+R13+U13</f>
        <v>24</v>
      </c>
      <c r="D13" s="23">
        <f t="shared" ref="D13:D14" si="23">G13+J13+M13+P13+S13+V13</f>
        <v>7</v>
      </c>
      <c r="E13" s="10">
        <f t="shared" ref="E13:V13" si="24">SUM(E12:E12)</f>
        <v>0</v>
      </c>
      <c r="F13" s="10">
        <f t="shared" si="24"/>
        <v>0</v>
      </c>
      <c r="G13" s="23">
        <f t="shared" si="24"/>
        <v>0</v>
      </c>
      <c r="H13" s="10">
        <f t="shared" si="24"/>
        <v>0</v>
      </c>
      <c r="I13" s="10">
        <f t="shared" si="24"/>
        <v>0</v>
      </c>
      <c r="J13" s="23">
        <f t="shared" si="24"/>
        <v>0</v>
      </c>
      <c r="K13" s="10">
        <f t="shared" si="24"/>
        <v>0</v>
      </c>
      <c r="L13" s="10">
        <f t="shared" si="24"/>
        <v>0</v>
      </c>
      <c r="M13" s="23">
        <f t="shared" si="24"/>
        <v>0</v>
      </c>
      <c r="N13" s="10">
        <f t="shared" si="24"/>
        <v>0</v>
      </c>
      <c r="O13" s="10">
        <f t="shared" si="24"/>
        <v>0</v>
      </c>
      <c r="P13" s="23">
        <f t="shared" si="24"/>
        <v>0</v>
      </c>
      <c r="Q13" s="10">
        <f t="shared" si="24"/>
        <v>10</v>
      </c>
      <c r="R13" s="10">
        <f t="shared" si="24"/>
        <v>12</v>
      </c>
      <c r="S13" s="23">
        <f t="shared" si="24"/>
        <v>2</v>
      </c>
      <c r="T13" s="10">
        <f t="shared" si="24"/>
        <v>7</v>
      </c>
      <c r="U13" s="10">
        <f t="shared" si="24"/>
        <v>12</v>
      </c>
      <c r="V13" s="23">
        <f t="shared" si="24"/>
        <v>5</v>
      </c>
    </row>
    <row r="14" spans="1:25">
      <c r="A14" s="1" t="s">
        <v>19</v>
      </c>
      <c r="B14" s="7">
        <f t="shared" si="21"/>
        <v>10</v>
      </c>
      <c r="C14" s="7">
        <f t="shared" si="22"/>
        <v>10</v>
      </c>
      <c r="D14" s="23">
        <f t="shared" si="23"/>
        <v>0</v>
      </c>
      <c r="E14" s="9"/>
      <c r="F14" s="9"/>
      <c r="G14" s="24">
        <f>F14-E14</f>
        <v>0</v>
      </c>
      <c r="H14" s="9"/>
      <c r="I14" s="8"/>
      <c r="J14" s="24">
        <f t="shared" ref="J14" si="25">I14-H14</f>
        <v>0</v>
      </c>
      <c r="K14" s="9"/>
      <c r="L14" s="8"/>
      <c r="M14" s="24">
        <f t="shared" si="6"/>
        <v>0</v>
      </c>
      <c r="N14" s="9"/>
      <c r="O14" s="9"/>
      <c r="P14" s="24">
        <f>O14-N14</f>
        <v>0</v>
      </c>
      <c r="Q14" s="9"/>
      <c r="R14" s="9">
        <v>0</v>
      </c>
      <c r="S14" s="24">
        <f>R14-Q14</f>
        <v>0</v>
      </c>
      <c r="T14" s="9">
        <v>10</v>
      </c>
      <c r="U14" s="9">
        <v>10</v>
      </c>
      <c r="V14" s="24">
        <f>U14-T14</f>
        <v>0</v>
      </c>
    </row>
    <row r="15" spans="1:25">
      <c r="A15" s="2" t="s">
        <v>20</v>
      </c>
      <c r="B15" s="10">
        <f t="shared" ref="B15:B19" si="26">E15+H15+K15+N15+Q15+T15</f>
        <v>10</v>
      </c>
      <c r="C15" s="10">
        <f t="shared" ref="C15:C19" si="27">F15+I15+L15+O15+R15+U15</f>
        <v>10</v>
      </c>
      <c r="D15" s="23">
        <f t="shared" ref="D15:D19" si="28">G15+J15+M15+P15+S15+V15</f>
        <v>0</v>
      </c>
      <c r="E15" s="10">
        <f t="shared" ref="E15:V15" si="29">SUM(E14)</f>
        <v>0</v>
      </c>
      <c r="F15" s="10">
        <f t="shared" si="29"/>
        <v>0</v>
      </c>
      <c r="G15" s="23">
        <f t="shared" si="29"/>
        <v>0</v>
      </c>
      <c r="H15" s="10">
        <f t="shared" si="29"/>
        <v>0</v>
      </c>
      <c r="I15" s="10">
        <f t="shared" si="29"/>
        <v>0</v>
      </c>
      <c r="J15" s="23">
        <f t="shared" si="29"/>
        <v>0</v>
      </c>
      <c r="K15" s="10">
        <f t="shared" si="29"/>
        <v>0</v>
      </c>
      <c r="L15" s="10">
        <f t="shared" si="29"/>
        <v>0</v>
      </c>
      <c r="M15" s="23">
        <f t="shared" si="29"/>
        <v>0</v>
      </c>
      <c r="N15" s="10">
        <f t="shared" si="29"/>
        <v>0</v>
      </c>
      <c r="O15" s="10">
        <f t="shared" si="29"/>
        <v>0</v>
      </c>
      <c r="P15" s="23">
        <f t="shared" si="29"/>
        <v>0</v>
      </c>
      <c r="Q15" s="10">
        <f t="shared" si="29"/>
        <v>0</v>
      </c>
      <c r="R15" s="10">
        <f t="shared" si="29"/>
        <v>0</v>
      </c>
      <c r="S15" s="23">
        <f t="shared" si="29"/>
        <v>0</v>
      </c>
      <c r="T15" s="10">
        <f t="shared" si="29"/>
        <v>10</v>
      </c>
      <c r="U15" s="10">
        <f t="shared" si="29"/>
        <v>10</v>
      </c>
      <c r="V15" s="23">
        <f t="shared" si="29"/>
        <v>0</v>
      </c>
    </row>
    <row r="16" spans="1:25">
      <c r="A16" s="1" t="s">
        <v>21</v>
      </c>
      <c r="B16" s="7">
        <f t="shared" si="26"/>
        <v>19</v>
      </c>
      <c r="C16" s="7">
        <f t="shared" si="27"/>
        <v>20</v>
      </c>
      <c r="D16" s="23">
        <f t="shared" si="28"/>
        <v>1</v>
      </c>
      <c r="E16" s="9"/>
      <c r="F16" s="9"/>
      <c r="G16" s="24">
        <f t="shared" ref="G16:G19" si="30">F16-E16</f>
        <v>0</v>
      </c>
      <c r="H16" s="9"/>
      <c r="I16" s="8"/>
      <c r="J16" s="24">
        <f t="shared" ref="J16:J46" si="31">I16-H16</f>
        <v>0</v>
      </c>
      <c r="K16" s="9"/>
      <c r="L16" s="8"/>
      <c r="M16" s="24">
        <f t="shared" si="6"/>
        <v>0</v>
      </c>
      <c r="N16" s="9"/>
      <c r="O16" s="9"/>
      <c r="P16" s="24">
        <f t="shared" ref="P16:P19" si="32">O16-N16</f>
        <v>0</v>
      </c>
      <c r="Q16" s="9">
        <v>9</v>
      </c>
      <c r="R16" s="9">
        <v>10</v>
      </c>
      <c r="S16" s="24">
        <f t="shared" ref="S16:S19" si="33">R16-Q16</f>
        <v>1</v>
      </c>
      <c r="T16" s="9">
        <v>10</v>
      </c>
      <c r="U16" s="9">
        <v>10</v>
      </c>
      <c r="V16" s="24">
        <f t="shared" ref="V16:V19" si="34">U16-T16</f>
        <v>0</v>
      </c>
    </row>
    <row r="17" spans="1:22">
      <c r="A17" s="1" t="s">
        <v>22</v>
      </c>
      <c r="B17" s="7">
        <f t="shared" si="26"/>
        <v>12</v>
      </c>
      <c r="C17" s="7">
        <f t="shared" si="27"/>
        <v>20</v>
      </c>
      <c r="D17" s="23">
        <f t="shared" si="28"/>
        <v>8</v>
      </c>
      <c r="E17" s="9"/>
      <c r="F17" s="9"/>
      <c r="G17" s="24">
        <f t="shared" si="30"/>
        <v>0</v>
      </c>
      <c r="H17" s="9"/>
      <c r="I17" s="8"/>
      <c r="J17" s="24">
        <f t="shared" si="31"/>
        <v>0</v>
      </c>
      <c r="K17" s="9"/>
      <c r="L17" s="8"/>
      <c r="M17" s="24">
        <f t="shared" si="6"/>
        <v>0</v>
      </c>
      <c r="N17" s="9">
        <v>12</v>
      </c>
      <c r="O17" s="9">
        <v>20</v>
      </c>
      <c r="P17" s="24">
        <f t="shared" si="32"/>
        <v>8</v>
      </c>
      <c r="Q17" s="9"/>
      <c r="R17" s="9"/>
      <c r="S17" s="24">
        <f t="shared" si="33"/>
        <v>0</v>
      </c>
      <c r="T17" s="9"/>
      <c r="U17" s="9"/>
      <c r="V17" s="24">
        <f t="shared" si="34"/>
        <v>0</v>
      </c>
    </row>
    <row r="18" spans="1:22">
      <c r="A18" s="1" t="s">
        <v>23</v>
      </c>
      <c r="B18" s="7">
        <f t="shared" si="26"/>
        <v>13</v>
      </c>
      <c r="C18" s="7">
        <f t="shared" si="27"/>
        <v>18</v>
      </c>
      <c r="D18" s="23">
        <f t="shared" si="28"/>
        <v>5</v>
      </c>
      <c r="E18" s="9"/>
      <c r="F18" s="9"/>
      <c r="G18" s="24">
        <f t="shared" si="30"/>
        <v>0</v>
      </c>
      <c r="H18" s="9"/>
      <c r="I18" s="8"/>
      <c r="J18" s="24">
        <f t="shared" si="31"/>
        <v>0</v>
      </c>
      <c r="K18" s="9"/>
      <c r="L18" s="8"/>
      <c r="M18" s="24">
        <f t="shared" si="6"/>
        <v>0</v>
      </c>
      <c r="N18" s="9">
        <v>13</v>
      </c>
      <c r="O18" s="9">
        <v>18</v>
      </c>
      <c r="P18" s="24">
        <f t="shared" si="32"/>
        <v>5</v>
      </c>
      <c r="Q18" s="9"/>
      <c r="R18" s="9"/>
      <c r="S18" s="24">
        <f t="shared" si="33"/>
        <v>0</v>
      </c>
      <c r="T18" s="9"/>
      <c r="U18" s="9"/>
      <c r="V18" s="24">
        <f t="shared" si="34"/>
        <v>0</v>
      </c>
    </row>
    <row r="19" spans="1:22">
      <c r="A19" s="1" t="s">
        <v>24</v>
      </c>
      <c r="B19" s="7">
        <f t="shared" si="26"/>
        <v>12</v>
      </c>
      <c r="C19" s="7">
        <f t="shared" si="27"/>
        <v>16</v>
      </c>
      <c r="D19" s="23">
        <f t="shared" si="28"/>
        <v>4</v>
      </c>
      <c r="E19" s="9"/>
      <c r="F19" s="9"/>
      <c r="G19" s="24">
        <f t="shared" si="30"/>
        <v>0</v>
      </c>
      <c r="H19" s="9"/>
      <c r="I19" s="8"/>
      <c r="J19" s="24">
        <f t="shared" si="31"/>
        <v>0</v>
      </c>
      <c r="K19" s="9"/>
      <c r="L19" s="8"/>
      <c r="M19" s="24">
        <f t="shared" si="6"/>
        <v>0</v>
      </c>
      <c r="N19" s="9"/>
      <c r="O19" s="9"/>
      <c r="P19" s="24">
        <f t="shared" si="32"/>
        <v>0</v>
      </c>
      <c r="Q19" s="9">
        <v>6</v>
      </c>
      <c r="R19" s="9">
        <v>8</v>
      </c>
      <c r="S19" s="24">
        <f t="shared" si="33"/>
        <v>2</v>
      </c>
      <c r="T19" s="9">
        <v>6</v>
      </c>
      <c r="U19" s="9">
        <v>8</v>
      </c>
      <c r="V19" s="24">
        <f t="shared" si="34"/>
        <v>2</v>
      </c>
    </row>
    <row r="20" spans="1:22">
      <c r="A20" s="2" t="s">
        <v>25</v>
      </c>
      <c r="B20" s="10">
        <f t="shared" ref="B20:B22" si="35">E20+H20+K20+N20+Q20+T20</f>
        <v>56</v>
      </c>
      <c r="C20" s="10">
        <f t="shared" ref="C20:C22" si="36">F20+I20+L20+O20+R20+U20</f>
        <v>74</v>
      </c>
      <c r="D20" s="23">
        <f t="shared" ref="D20:D22" si="37">G20+J20+M20+P20+S20+V20</f>
        <v>18</v>
      </c>
      <c r="E20" s="10">
        <f t="shared" ref="E20:V20" si="38">SUM(E16:E19)</f>
        <v>0</v>
      </c>
      <c r="F20" s="10">
        <f t="shared" si="38"/>
        <v>0</v>
      </c>
      <c r="G20" s="23">
        <f t="shared" si="38"/>
        <v>0</v>
      </c>
      <c r="H20" s="10">
        <f t="shared" si="38"/>
        <v>0</v>
      </c>
      <c r="I20" s="10">
        <f t="shared" si="38"/>
        <v>0</v>
      </c>
      <c r="J20" s="23">
        <f t="shared" si="38"/>
        <v>0</v>
      </c>
      <c r="K20" s="10">
        <f t="shared" si="38"/>
        <v>0</v>
      </c>
      <c r="L20" s="10">
        <f t="shared" si="38"/>
        <v>0</v>
      </c>
      <c r="M20" s="23">
        <f t="shared" si="38"/>
        <v>0</v>
      </c>
      <c r="N20" s="10">
        <f t="shared" si="38"/>
        <v>25</v>
      </c>
      <c r="O20" s="10">
        <f t="shared" si="38"/>
        <v>38</v>
      </c>
      <c r="P20" s="23">
        <f t="shared" si="38"/>
        <v>13</v>
      </c>
      <c r="Q20" s="10">
        <f t="shared" si="38"/>
        <v>15</v>
      </c>
      <c r="R20" s="10">
        <f t="shared" si="38"/>
        <v>18</v>
      </c>
      <c r="S20" s="23">
        <f t="shared" si="38"/>
        <v>3</v>
      </c>
      <c r="T20" s="10">
        <f t="shared" si="38"/>
        <v>16</v>
      </c>
      <c r="U20" s="10">
        <f t="shared" si="38"/>
        <v>18</v>
      </c>
      <c r="V20" s="23">
        <f t="shared" si="38"/>
        <v>2</v>
      </c>
    </row>
    <row r="21" spans="1:22">
      <c r="A21" s="1" t="s">
        <v>26</v>
      </c>
      <c r="B21" s="7">
        <f t="shared" si="35"/>
        <v>31</v>
      </c>
      <c r="C21" s="7">
        <f t="shared" si="36"/>
        <v>40</v>
      </c>
      <c r="D21" s="23">
        <f t="shared" si="37"/>
        <v>9</v>
      </c>
      <c r="E21" s="9"/>
      <c r="F21" s="9"/>
      <c r="G21" s="24">
        <f t="shared" ref="G21:G23" si="39">F21-E21</f>
        <v>0</v>
      </c>
      <c r="H21" s="9"/>
      <c r="I21" s="8"/>
      <c r="J21" s="24">
        <f t="shared" si="31"/>
        <v>0</v>
      </c>
      <c r="K21" s="9"/>
      <c r="L21" s="8"/>
      <c r="M21" s="24">
        <f t="shared" si="6"/>
        <v>0</v>
      </c>
      <c r="N21" s="9"/>
      <c r="O21" s="9"/>
      <c r="P21" s="24">
        <f t="shared" ref="P21:P23" si="40">O21-N21</f>
        <v>0</v>
      </c>
      <c r="Q21" s="9">
        <v>16</v>
      </c>
      <c r="R21" s="9">
        <v>20</v>
      </c>
      <c r="S21" s="24">
        <f t="shared" ref="S21:S23" si="41">R21-Q21</f>
        <v>4</v>
      </c>
      <c r="T21" s="9">
        <v>15</v>
      </c>
      <c r="U21" s="9">
        <v>20</v>
      </c>
      <c r="V21" s="24">
        <f t="shared" ref="V21:V23" si="42">U21-T21</f>
        <v>5</v>
      </c>
    </row>
    <row r="22" spans="1:22">
      <c r="A22" s="1" t="s">
        <v>27</v>
      </c>
      <c r="B22" s="7">
        <f t="shared" si="35"/>
        <v>39</v>
      </c>
      <c r="C22" s="7">
        <f t="shared" si="36"/>
        <v>40</v>
      </c>
      <c r="D22" s="23">
        <f t="shared" si="37"/>
        <v>1</v>
      </c>
      <c r="E22" s="9"/>
      <c r="F22" s="9"/>
      <c r="G22" s="24">
        <f t="shared" si="39"/>
        <v>0</v>
      </c>
      <c r="H22" s="9"/>
      <c r="I22" s="8"/>
      <c r="J22" s="24">
        <f t="shared" si="31"/>
        <v>0</v>
      </c>
      <c r="K22" s="9">
        <v>19</v>
      </c>
      <c r="L22" s="8">
        <v>20</v>
      </c>
      <c r="M22" s="24">
        <f t="shared" si="6"/>
        <v>1</v>
      </c>
      <c r="N22" s="9">
        <v>20</v>
      </c>
      <c r="O22" s="9">
        <v>20</v>
      </c>
      <c r="P22" s="24">
        <f t="shared" si="40"/>
        <v>0</v>
      </c>
      <c r="Q22" s="9"/>
      <c r="R22" s="9"/>
      <c r="S22" s="24">
        <f t="shared" si="41"/>
        <v>0</v>
      </c>
      <c r="T22" s="9"/>
      <c r="U22" s="9"/>
      <c r="V22" s="24">
        <f t="shared" si="42"/>
        <v>0</v>
      </c>
    </row>
    <row r="23" spans="1:22">
      <c r="A23" s="1" t="s">
        <v>55</v>
      </c>
      <c r="B23" s="7">
        <f t="shared" ref="B23" si="43">E23+H23+K23+N23+Q23+T23</f>
        <v>9</v>
      </c>
      <c r="C23" s="7">
        <f t="shared" ref="C23" si="44">F23+I23+L23+O23+R23+U23</f>
        <v>10</v>
      </c>
      <c r="D23" s="23">
        <f t="shared" ref="D23" si="45">G23+J23+M23+P23+S23+V23</f>
        <v>1</v>
      </c>
      <c r="E23" s="9">
        <v>9</v>
      </c>
      <c r="F23" s="9">
        <v>10</v>
      </c>
      <c r="G23" s="24">
        <f t="shared" si="39"/>
        <v>1</v>
      </c>
      <c r="H23" s="9"/>
      <c r="I23" s="8"/>
      <c r="J23" s="24">
        <f t="shared" si="31"/>
        <v>0</v>
      </c>
      <c r="K23" s="9"/>
      <c r="L23" s="8"/>
      <c r="M23" s="24">
        <f t="shared" si="6"/>
        <v>0</v>
      </c>
      <c r="N23" s="9"/>
      <c r="O23" s="9"/>
      <c r="P23" s="24">
        <f t="shared" si="40"/>
        <v>0</v>
      </c>
      <c r="Q23" s="9"/>
      <c r="R23" s="9"/>
      <c r="S23" s="24">
        <f t="shared" si="41"/>
        <v>0</v>
      </c>
      <c r="T23" s="9"/>
      <c r="U23" s="9"/>
      <c r="V23" s="24">
        <f t="shared" si="42"/>
        <v>0</v>
      </c>
    </row>
    <row r="24" spans="1:22">
      <c r="A24" s="2" t="s">
        <v>28</v>
      </c>
      <c r="B24" s="10">
        <f>E24+H24+K24+N24+Q24+T24</f>
        <v>79</v>
      </c>
      <c r="C24" s="10">
        <f t="shared" ref="C24:C25" si="46">F24+I24+L24+O24+R24+U24</f>
        <v>90</v>
      </c>
      <c r="D24" s="23">
        <f t="shared" ref="D24:D25" si="47">G24+J24+M24+P24+S24+V24</f>
        <v>11</v>
      </c>
      <c r="E24" s="10">
        <f>SUM(E21:E23)</f>
        <v>9</v>
      </c>
      <c r="F24" s="10">
        <f t="shared" ref="F24:V24" si="48">SUM(F21:F23)</f>
        <v>10</v>
      </c>
      <c r="G24" s="23">
        <f t="shared" si="48"/>
        <v>1</v>
      </c>
      <c r="H24" s="10">
        <f t="shared" si="48"/>
        <v>0</v>
      </c>
      <c r="I24" s="10">
        <f t="shared" si="48"/>
        <v>0</v>
      </c>
      <c r="J24" s="23">
        <f t="shared" si="48"/>
        <v>0</v>
      </c>
      <c r="K24" s="10">
        <f t="shared" si="48"/>
        <v>19</v>
      </c>
      <c r="L24" s="10">
        <f t="shared" si="48"/>
        <v>20</v>
      </c>
      <c r="M24" s="23">
        <f t="shared" si="48"/>
        <v>1</v>
      </c>
      <c r="N24" s="10">
        <f t="shared" si="48"/>
        <v>20</v>
      </c>
      <c r="O24" s="10">
        <f t="shared" si="48"/>
        <v>20</v>
      </c>
      <c r="P24" s="23">
        <f t="shared" si="48"/>
        <v>0</v>
      </c>
      <c r="Q24" s="10">
        <f t="shared" si="48"/>
        <v>16</v>
      </c>
      <c r="R24" s="10">
        <f t="shared" si="48"/>
        <v>20</v>
      </c>
      <c r="S24" s="23">
        <f t="shared" si="48"/>
        <v>4</v>
      </c>
      <c r="T24" s="10">
        <f t="shared" si="48"/>
        <v>15</v>
      </c>
      <c r="U24" s="10">
        <f t="shared" si="48"/>
        <v>20</v>
      </c>
      <c r="V24" s="23">
        <f t="shared" si="48"/>
        <v>5</v>
      </c>
    </row>
    <row r="25" spans="1:22">
      <c r="A25" s="1" t="s">
        <v>29</v>
      </c>
      <c r="B25" s="7">
        <f t="shared" ref="B25" si="49">E25+H25+K25+N25+Q25+T25</f>
        <v>34</v>
      </c>
      <c r="C25" s="7">
        <f t="shared" si="46"/>
        <v>56</v>
      </c>
      <c r="D25" s="23">
        <f t="shared" si="47"/>
        <v>22</v>
      </c>
      <c r="E25" s="9"/>
      <c r="F25" s="9"/>
      <c r="G25" s="24">
        <f t="shared" ref="G25:G32" si="50">F25-E25</f>
        <v>0</v>
      </c>
      <c r="H25" s="9"/>
      <c r="I25" s="8"/>
      <c r="J25" s="24">
        <f t="shared" si="31"/>
        <v>0</v>
      </c>
      <c r="K25" s="9"/>
      <c r="L25" s="8"/>
      <c r="M25" s="24">
        <f t="shared" si="6"/>
        <v>0</v>
      </c>
      <c r="N25" s="9"/>
      <c r="O25" s="9"/>
      <c r="P25" s="24">
        <f t="shared" ref="P25:P32" si="51">O25-N25</f>
        <v>0</v>
      </c>
      <c r="Q25" s="9">
        <v>16</v>
      </c>
      <c r="R25" s="9">
        <v>20</v>
      </c>
      <c r="S25" s="24">
        <f t="shared" ref="S25:S32" si="52">R25-Q25</f>
        <v>4</v>
      </c>
      <c r="T25" s="9">
        <v>18</v>
      </c>
      <c r="U25" s="9">
        <v>36</v>
      </c>
      <c r="V25" s="24">
        <f t="shared" ref="V25:V32" si="53">U25-T25</f>
        <v>18</v>
      </c>
    </row>
    <row r="26" spans="1:22">
      <c r="A26" s="1" t="s">
        <v>30</v>
      </c>
      <c r="B26" s="7">
        <f t="shared" ref="B26:B31" si="54">E26+H26+K26+N26+Q26+T26</f>
        <v>19</v>
      </c>
      <c r="C26" s="7">
        <f t="shared" ref="C26:C31" si="55">F26+I26+L26+O26+R26+U26</f>
        <v>29</v>
      </c>
      <c r="D26" s="23">
        <f t="shared" ref="D26:D31" si="56">G26+J26+M26+P26+S26+V26</f>
        <v>10</v>
      </c>
      <c r="E26" s="9"/>
      <c r="F26" s="9"/>
      <c r="G26" s="24">
        <f t="shared" si="50"/>
        <v>0</v>
      </c>
      <c r="H26" s="9"/>
      <c r="I26" s="8"/>
      <c r="J26" s="24">
        <f t="shared" si="31"/>
        <v>0</v>
      </c>
      <c r="K26" s="9"/>
      <c r="L26" s="8"/>
      <c r="M26" s="24">
        <f t="shared" si="6"/>
        <v>0</v>
      </c>
      <c r="N26" s="9"/>
      <c r="O26" s="9"/>
      <c r="P26" s="24">
        <f t="shared" si="51"/>
        <v>0</v>
      </c>
      <c r="Q26" s="9">
        <v>10</v>
      </c>
      <c r="R26" s="9">
        <v>15</v>
      </c>
      <c r="S26" s="24">
        <f t="shared" si="52"/>
        <v>5</v>
      </c>
      <c r="T26" s="9">
        <v>9</v>
      </c>
      <c r="U26" s="9">
        <v>14</v>
      </c>
      <c r="V26" s="24">
        <f t="shared" si="53"/>
        <v>5</v>
      </c>
    </row>
    <row r="27" spans="1:22">
      <c r="A27" s="1" t="s">
        <v>31</v>
      </c>
      <c r="B27" s="7">
        <f t="shared" si="54"/>
        <v>19</v>
      </c>
      <c r="C27" s="7">
        <f t="shared" si="55"/>
        <v>22</v>
      </c>
      <c r="D27" s="23">
        <f t="shared" si="56"/>
        <v>3</v>
      </c>
      <c r="E27" s="9"/>
      <c r="F27" s="9"/>
      <c r="G27" s="24">
        <f t="shared" si="50"/>
        <v>0</v>
      </c>
      <c r="H27" s="9"/>
      <c r="I27" s="8"/>
      <c r="J27" s="24">
        <f t="shared" si="31"/>
        <v>0</v>
      </c>
      <c r="K27" s="9">
        <v>9</v>
      </c>
      <c r="L27" s="8">
        <v>12</v>
      </c>
      <c r="M27" s="24">
        <f t="shared" si="6"/>
        <v>3</v>
      </c>
      <c r="N27" s="9">
        <v>10</v>
      </c>
      <c r="O27" s="9">
        <v>10</v>
      </c>
      <c r="P27" s="24">
        <f t="shared" si="51"/>
        <v>0</v>
      </c>
      <c r="Q27" s="9"/>
      <c r="R27" s="9"/>
      <c r="S27" s="24">
        <f t="shared" si="52"/>
        <v>0</v>
      </c>
      <c r="T27" s="9"/>
      <c r="U27" s="9"/>
      <c r="V27" s="24">
        <f t="shared" si="53"/>
        <v>0</v>
      </c>
    </row>
    <row r="28" spans="1:22">
      <c r="A28" s="1" t="s">
        <v>32</v>
      </c>
      <c r="B28" s="7">
        <f t="shared" si="54"/>
        <v>19</v>
      </c>
      <c r="C28" s="7">
        <f t="shared" si="55"/>
        <v>22</v>
      </c>
      <c r="D28" s="23">
        <f t="shared" si="56"/>
        <v>3</v>
      </c>
      <c r="E28" s="9"/>
      <c r="F28" s="9"/>
      <c r="G28" s="24">
        <f t="shared" si="50"/>
        <v>0</v>
      </c>
      <c r="H28" s="9"/>
      <c r="I28" s="8"/>
      <c r="J28" s="24">
        <f t="shared" si="31"/>
        <v>0</v>
      </c>
      <c r="K28" s="9">
        <v>12</v>
      </c>
      <c r="L28" s="8">
        <v>12</v>
      </c>
      <c r="M28" s="24">
        <f t="shared" si="6"/>
        <v>0</v>
      </c>
      <c r="N28" s="9">
        <v>7</v>
      </c>
      <c r="O28" s="9">
        <v>10</v>
      </c>
      <c r="P28" s="24">
        <f t="shared" si="51"/>
        <v>3</v>
      </c>
      <c r="Q28" s="9"/>
      <c r="R28" s="9"/>
      <c r="S28" s="24">
        <f t="shared" si="52"/>
        <v>0</v>
      </c>
      <c r="T28" s="9"/>
      <c r="U28" s="9"/>
      <c r="V28" s="24">
        <f t="shared" si="53"/>
        <v>0</v>
      </c>
    </row>
    <row r="29" spans="1:22">
      <c r="A29" s="1" t="s">
        <v>33</v>
      </c>
      <c r="B29" s="7">
        <f t="shared" si="54"/>
        <v>10</v>
      </c>
      <c r="C29" s="7">
        <f t="shared" si="55"/>
        <v>10</v>
      </c>
      <c r="D29" s="23">
        <f t="shared" si="56"/>
        <v>0</v>
      </c>
      <c r="E29" s="9"/>
      <c r="F29" s="9"/>
      <c r="G29" s="24">
        <f t="shared" si="50"/>
        <v>0</v>
      </c>
      <c r="H29" s="9"/>
      <c r="I29" s="8"/>
      <c r="J29" s="24">
        <f t="shared" si="31"/>
        <v>0</v>
      </c>
      <c r="K29" s="9">
        <v>5</v>
      </c>
      <c r="L29" s="8">
        <v>5</v>
      </c>
      <c r="M29" s="24">
        <f t="shared" si="6"/>
        <v>0</v>
      </c>
      <c r="N29" s="9">
        <v>5</v>
      </c>
      <c r="O29" s="9">
        <v>5</v>
      </c>
      <c r="P29" s="24">
        <f t="shared" si="51"/>
        <v>0</v>
      </c>
      <c r="Q29" s="9"/>
      <c r="R29" s="9"/>
      <c r="S29" s="24">
        <f t="shared" si="52"/>
        <v>0</v>
      </c>
      <c r="T29" s="9"/>
      <c r="U29" s="9"/>
      <c r="V29" s="24">
        <f t="shared" si="53"/>
        <v>0</v>
      </c>
    </row>
    <row r="30" spans="1:22">
      <c r="A30" s="1" t="s">
        <v>34</v>
      </c>
      <c r="B30" s="7">
        <f t="shared" si="54"/>
        <v>8</v>
      </c>
      <c r="C30" s="7">
        <f t="shared" si="55"/>
        <v>10</v>
      </c>
      <c r="D30" s="23">
        <f t="shared" si="56"/>
        <v>2</v>
      </c>
      <c r="E30" s="9"/>
      <c r="F30" s="9"/>
      <c r="G30" s="24">
        <f t="shared" si="50"/>
        <v>0</v>
      </c>
      <c r="H30" s="9"/>
      <c r="I30" s="8"/>
      <c r="J30" s="24">
        <f t="shared" si="31"/>
        <v>0</v>
      </c>
      <c r="K30" s="9"/>
      <c r="L30" s="8"/>
      <c r="M30" s="24">
        <f t="shared" si="6"/>
        <v>0</v>
      </c>
      <c r="N30" s="9"/>
      <c r="O30" s="9"/>
      <c r="P30" s="24">
        <f t="shared" si="51"/>
        <v>0</v>
      </c>
      <c r="Q30" s="9">
        <v>8</v>
      </c>
      <c r="R30" s="9">
        <v>10</v>
      </c>
      <c r="S30" s="24">
        <f t="shared" si="52"/>
        <v>2</v>
      </c>
      <c r="T30" s="9"/>
      <c r="U30" s="9"/>
      <c r="V30" s="24">
        <f t="shared" si="53"/>
        <v>0</v>
      </c>
    </row>
    <row r="31" spans="1:22">
      <c r="A31" s="1" t="s">
        <v>35</v>
      </c>
      <c r="B31" s="7">
        <f t="shared" si="54"/>
        <v>36</v>
      </c>
      <c r="C31" s="7">
        <f t="shared" si="55"/>
        <v>37</v>
      </c>
      <c r="D31" s="23">
        <f t="shared" si="56"/>
        <v>1</v>
      </c>
      <c r="E31" s="9"/>
      <c r="F31" s="9"/>
      <c r="G31" s="24">
        <f t="shared" si="50"/>
        <v>0</v>
      </c>
      <c r="H31" s="9">
        <v>20</v>
      </c>
      <c r="I31" s="8">
        <v>20</v>
      </c>
      <c r="J31" s="24">
        <f t="shared" si="31"/>
        <v>0</v>
      </c>
      <c r="K31" s="9">
        <v>11</v>
      </c>
      <c r="L31" s="8">
        <v>12</v>
      </c>
      <c r="M31" s="24">
        <f t="shared" si="6"/>
        <v>1</v>
      </c>
      <c r="N31" s="9">
        <v>5</v>
      </c>
      <c r="O31" s="9">
        <v>5</v>
      </c>
      <c r="P31" s="24">
        <f t="shared" si="51"/>
        <v>0</v>
      </c>
      <c r="Q31" s="9"/>
      <c r="R31" s="9"/>
      <c r="S31" s="24">
        <f t="shared" si="52"/>
        <v>0</v>
      </c>
      <c r="T31" s="9"/>
      <c r="U31" s="9"/>
      <c r="V31" s="24">
        <f t="shared" si="53"/>
        <v>0</v>
      </c>
    </row>
    <row r="32" spans="1:22">
      <c r="A32" s="1" t="s">
        <v>57</v>
      </c>
      <c r="B32" s="7">
        <f t="shared" ref="B32" si="57">E32+H32+K32+N32+Q32+T32</f>
        <v>10</v>
      </c>
      <c r="C32" s="7">
        <f t="shared" ref="C32" si="58">F32+I32+L32+O32+R32+U32</f>
        <v>10</v>
      </c>
      <c r="D32" s="23">
        <f t="shared" ref="D32" si="59">G32+J32+M32+P32+S32+V32</f>
        <v>0</v>
      </c>
      <c r="E32" s="9">
        <v>10</v>
      </c>
      <c r="F32" s="9">
        <v>10</v>
      </c>
      <c r="G32" s="24">
        <f t="shared" si="50"/>
        <v>0</v>
      </c>
      <c r="H32" s="9"/>
      <c r="I32" s="8"/>
      <c r="J32" s="24">
        <f t="shared" si="31"/>
        <v>0</v>
      </c>
      <c r="K32" s="9"/>
      <c r="L32" s="8"/>
      <c r="M32" s="24">
        <f t="shared" si="6"/>
        <v>0</v>
      </c>
      <c r="N32" s="9"/>
      <c r="O32" s="9"/>
      <c r="P32" s="24">
        <f t="shared" si="51"/>
        <v>0</v>
      </c>
      <c r="Q32" s="9"/>
      <c r="R32" s="9"/>
      <c r="S32" s="24">
        <f t="shared" si="52"/>
        <v>0</v>
      </c>
      <c r="T32" s="9"/>
      <c r="U32" s="9"/>
      <c r="V32" s="24">
        <f t="shared" si="53"/>
        <v>0</v>
      </c>
    </row>
    <row r="33" spans="1:22">
      <c r="A33" s="2" t="s">
        <v>36</v>
      </c>
      <c r="B33" s="10">
        <f t="shared" ref="B33:B34" si="60">E33+H33+K33+N33+Q33+T33</f>
        <v>155</v>
      </c>
      <c r="C33" s="10">
        <f t="shared" ref="C33:C34" si="61">F33+I33+L33+O33+R33+U33</f>
        <v>196</v>
      </c>
      <c r="D33" s="23">
        <f t="shared" ref="D33:D34" si="62">G33+J33+M33+P33+S33+V33</f>
        <v>41</v>
      </c>
      <c r="E33" s="10">
        <f t="shared" ref="E33:U33" si="63">SUM(E25:E32)</f>
        <v>10</v>
      </c>
      <c r="F33" s="10">
        <f t="shared" si="63"/>
        <v>10</v>
      </c>
      <c r="G33" s="23">
        <f t="shared" si="63"/>
        <v>0</v>
      </c>
      <c r="H33" s="10">
        <f t="shared" si="63"/>
        <v>20</v>
      </c>
      <c r="I33" s="10">
        <f t="shared" si="63"/>
        <v>20</v>
      </c>
      <c r="J33" s="23">
        <f t="shared" si="63"/>
        <v>0</v>
      </c>
      <c r="K33" s="10">
        <f t="shared" si="63"/>
        <v>37</v>
      </c>
      <c r="L33" s="10">
        <f t="shared" si="63"/>
        <v>41</v>
      </c>
      <c r="M33" s="23">
        <f t="shared" si="63"/>
        <v>4</v>
      </c>
      <c r="N33" s="10">
        <f t="shared" si="63"/>
        <v>27</v>
      </c>
      <c r="O33" s="10">
        <f t="shared" si="63"/>
        <v>30</v>
      </c>
      <c r="P33" s="23">
        <f t="shared" si="63"/>
        <v>3</v>
      </c>
      <c r="Q33" s="10">
        <f t="shared" si="63"/>
        <v>34</v>
      </c>
      <c r="R33" s="10">
        <f t="shared" si="63"/>
        <v>45</v>
      </c>
      <c r="S33" s="23">
        <f t="shared" si="63"/>
        <v>11</v>
      </c>
      <c r="T33" s="10">
        <f t="shared" si="63"/>
        <v>27</v>
      </c>
      <c r="U33" s="10">
        <f t="shared" si="63"/>
        <v>50</v>
      </c>
      <c r="V33" s="23">
        <f>SUM(V25:V32)</f>
        <v>23</v>
      </c>
    </row>
    <row r="34" spans="1:22">
      <c r="A34" s="1" t="s">
        <v>23</v>
      </c>
      <c r="B34" s="7">
        <f t="shared" si="60"/>
        <v>128</v>
      </c>
      <c r="C34" s="7">
        <f t="shared" si="61"/>
        <v>129</v>
      </c>
      <c r="D34" s="23">
        <f t="shared" si="62"/>
        <v>1</v>
      </c>
      <c r="E34" s="9"/>
      <c r="F34" s="9"/>
      <c r="G34" s="24">
        <f t="shared" ref="G34:G41" si="64">F34-E34</f>
        <v>0</v>
      </c>
      <c r="H34" s="9">
        <v>66</v>
      </c>
      <c r="I34" s="8">
        <v>66</v>
      </c>
      <c r="J34" s="24">
        <f t="shared" si="31"/>
        <v>0</v>
      </c>
      <c r="K34" s="9">
        <v>37</v>
      </c>
      <c r="L34" s="8">
        <v>37</v>
      </c>
      <c r="M34" s="24">
        <f t="shared" si="6"/>
        <v>0</v>
      </c>
      <c r="N34" s="9">
        <v>25</v>
      </c>
      <c r="O34" s="9">
        <v>26</v>
      </c>
      <c r="P34" s="24">
        <f t="shared" ref="P34:P41" si="65">O34-N34</f>
        <v>1</v>
      </c>
      <c r="Q34" s="9"/>
      <c r="R34" s="9"/>
      <c r="S34" s="24">
        <f t="shared" ref="S34:S41" si="66">R34-Q34</f>
        <v>0</v>
      </c>
      <c r="T34" s="9"/>
      <c r="U34" s="9"/>
      <c r="V34" s="24">
        <f t="shared" ref="V34:V41" si="67">U34-T34</f>
        <v>0</v>
      </c>
    </row>
    <row r="35" spans="1:22">
      <c r="A35" s="1" t="s">
        <v>37</v>
      </c>
      <c r="B35" s="7">
        <f t="shared" ref="B35:B40" si="68">E35+H35+K35+N35+Q35+T35</f>
        <v>2</v>
      </c>
      <c r="C35" s="7">
        <f t="shared" ref="C35:C40" si="69">F35+I35+L35+O35+R35+U35</f>
        <v>6</v>
      </c>
      <c r="D35" s="23">
        <f t="shared" ref="D35:D40" si="70">G35+J35+M35+P35+S35+V35</f>
        <v>4</v>
      </c>
      <c r="E35" s="9"/>
      <c r="F35" s="9"/>
      <c r="G35" s="24">
        <f t="shared" si="64"/>
        <v>0</v>
      </c>
      <c r="H35" s="9"/>
      <c r="I35" s="8"/>
      <c r="J35" s="24">
        <f t="shared" si="31"/>
        <v>0</v>
      </c>
      <c r="K35" s="9"/>
      <c r="L35" s="8"/>
      <c r="M35" s="24">
        <f t="shared" si="6"/>
        <v>0</v>
      </c>
      <c r="N35" s="9"/>
      <c r="O35" s="9"/>
      <c r="P35" s="24">
        <f t="shared" si="65"/>
        <v>0</v>
      </c>
      <c r="Q35" s="9"/>
      <c r="R35" s="9"/>
      <c r="S35" s="24">
        <f t="shared" si="66"/>
        <v>0</v>
      </c>
      <c r="T35" s="9">
        <v>2</v>
      </c>
      <c r="U35" s="9">
        <v>6</v>
      </c>
      <c r="V35" s="24">
        <f t="shared" si="67"/>
        <v>4</v>
      </c>
    </row>
    <row r="36" spans="1:22">
      <c r="A36" s="1" t="s">
        <v>38</v>
      </c>
      <c r="B36" s="7">
        <f t="shared" si="68"/>
        <v>10</v>
      </c>
      <c r="C36" s="7">
        <f t="shared" si="69"/>
        <v>8</v>
      </c>
      <c r="D36" s="23">
        <f t="shared" si="70"/>
        <v>-2</v>
      </c>
      <c r="E36" s="9"/>
      <c r="F36" s="9"/>
      <c r="G36" s="24">
        <f t="shared" si="64"/>
        <v>0</v>
      </c>
      <c r="H36" s="9"/>
      <c r="I36" s="8"/>
      <c r="J36" s="24">
        <f t="shared" si="31"/>
        <v>0</v>
      </c>
      <c r="K36" s="9"/>
      <c r="L36" s="8"/>
      <c r="M36" s="24">
        <f t="shared" si="6"/>
        <v>0</v>
      </c>
      <c r="N36" s="9"/>
      <c r="O36" s="9"/>
      <c r="P36" s="24">
        <f t="shared" si="65"/>
        <v>0</v>
      </c>
      <c r="Q36" s="9"/>
      <c r="R36" s="9"/>
      <c r="S36" s="24">
        <f t="shared" si="66"/>
        <v>0</v>
      </c>
      <c r="T36" s="9">
        <v>10</v>
      </c>
      <c r="U36" s="9">
        <v>8</v>
      </c>
      <c r="V36" s="24">
        <f t="shared" si="67"/>
        <v>-2</v>
      </c>
    </row>
    <row r="37" spans="1:22">
      <c r="A37" s="1" t="s">
        <v>39</v>
      </c>
      <c r="B37" s="7">
        <f t="shared" si="68"/>
        <v>5</v>
      </c>
      <c r="C37" s="7">
        <f t="shared" si="69"/>
        <v>8</v>
      </c>
      <c r="D37" s="23">
        <f t="shared" si="70"/>
        <v>3</v>
      </c>
      <c r="E37" s="9"/>
      <c r="F37" s="9"/>
      <c r="G37" s="24">
        <f t="shared" si="64"/>
        <v>0</v>
      </c>
      <c r="H37" s="9"/>
      <c r="I37" s="8"/>
      <c r="J37" s="24">
        <f t="shared" si="31"/>
        <v>0</v>
      </c>
      <c r="K37" s="9"/>
      <c r="L37" s="8"/>
      <c r="M37" s="24">
        <f t="shared" si="6"/>
        <v>0</v>
      </c>
      <c r="N37" s="9"/>
      <c r="O37" s="9"/>
      <c r="P37" s="24">
        <f t="shared" si="65"/>
        <v>0</v>
      </c>
      <c r="Q37" s="9"/>
      <c r="R37" s="9"/>
      <c r="S37" s="24">
        <f t="shared" si="66"/>
        <v>0</v>
      </c>
      <c r="T37" s="9">
        <v>5</v>
      </c>
      <c r="U37" s="9">
        <v>8</v>
      </c>
      <c r="V37" s="24">
        <f t="shared" si="67"/>
        <v>3</v>
      </c>
    </row>
    <row r="38" spans="1:22">
      <c r="A38" s="1" t="s">
        <v>40</v>
      </c>
      <c r="B38" s="7">
        <f t="shared" si="68"/>
        <v>8</v>
      </c>
      <c r="C38" s="7">
        <f t="shared" si="69"/>
        <v>9</v>
      </c>
      <c r="D38" s="23">
        <f t="shared" si="70"/>
        <v>1</v>
      </c>
      <c r="E38" s="9"/>
      <c r="F38" s="9"/>
      <c r="G38" s="24">
        <f t="shared" si="64"/>
        <v>0</v>
      </c>
      <c r="H38" s="9"/>
      <c r="I38" s="8"/>
      <c r="J38" s="24">
        <f t="shared" si="31"/>
        <v>0</v>
      </c>
      <c r="K38" s="9"/>
      <c r="L38" s="8"/>
      <c r="M38" s="24">
        <f t="shared" si="6"/>
        <v>0</v>
      </c>
      <c r="N38" s="9"/>
      <c r="O38" s="9"/>
      <c r="P38" s="24">
        <f t="shared" si="65"/>
        <v>0</v>
      </c>
      <c r="Q38" s="9"/>
      <c r="R38" s="9">
        <v>2</v>
      </c>
      <c r="S38" s="24">
        <f t="shared" si="66"/>
        <v>2</v>
      </c>
      <c r="T38" s="9">
        <v>8</v>
      </c>
      <c r="U38" s="9">
        <v>7</v>
      </c>
      <c r="V38" s="24">
        <f t="shared" si="67"/>
        <v>-1</v>
      </c>
    </row>
    <row r="39" spans="1:22">
      <c r="A39" s="1" t="s">
        <v>41</v>
      </c>
      <c r="B39" s="7">
        <f t="shared" si="68"/>
        <v>6</v>
      </c>
      <c r="C39" s="7">
        <f t="shared" si="69"/>
        <v>6</v>
      </c>
      <c r="D39" s="23">
        <f t="shared" si="70"/>
        <v>0</v>
      </c>
      <c r="E39" s="9"/>
      <c r="F39" s="9"/>
      <c r="G39" s="24">
        <f t="shared" si="64"/>
        <v>0</v>
      </c>
      <c r="H39" s="9"/>
      <c r="I39" s="8"/>
      <c r="J39" s="24">
        <f t="shared" si="31"/>
        <v>0</v>
      </c>
      <c r="K39" s="9"/>
      <c r="L39" s="8"/>
      <c r="M39" s="24">
        <f t="shared" si="6"/>
        <v>0</v>
      </c>
      <c r="N39" s="9"/>
      <c r="O39" s="9"/>
      <c r="P39" s="24">
        <f t="shared" si="65"/>
        <v>0</v>
      </c>
      <c r="Q39" s="9"/>
      <c r="R39" s="9"/>
      <c r="S39" s="24">
        <f t="shared" si="66"/>
        <v>0</v>
      </c>
      <c r="T39" s="9">
        <v>6</v>
      </c>
      <c r="U39" s="9">
        <v>6</v>
      </c>
      <c r="V39" s="24">
        <f t="shared" si="67"/>
        <v>0</v>
      </c>
    </row>
    <row r="40" spans="1:22">
      <c r="A40" s="1" t="s">
        <v>42</v>
      </c>
      <c r="B40" s="7">
        <f t="shared" si="68"/>
        <v>30</v>
      </c>
      <c r="C40" s="7">
        <f t="shared" si="69"/>
        <v>30</v>
      </c>
      <c r="D40" s="23">
        <f t="shared" si="70"/>
        <v>0</v>
      </c>
      <c r="E40" s="9"/>
      <c r="F40" s="9"/>
      <c r="G40" s="24">
        <f t="shared" si="64"/>
        <v>0</v>
      </c>
      <c r="H40" s="9">
        <v>10</v>
      </c>
      <c r="I40" s="8">
        <v>10</v>
      </c>
      <c r="J40" s="24">
        <f t="shared" si="31"/>
        <v>0</v>
      </c>
      <c r="K40" s="9">
        <v>10</v>
      </c>
      <c r="L40" s="8">
        <v>10</v>
      </c>
      <c r="M40" s="24">
        <f t="shared" si="6"/>
        <v>0</v>
      </c>
      <c r="N40" s="9">
        <v>10</v>
      </c>
      <c r="O40" s="9">
        <v>10</v>
      </c>
      <c r="P40" s="24">
        <f t="shared" si="65"/>
        <v>0</v>
      </c>
      <c r="Q40" s="9"/>
      <c r="R40" s="9"/>
      <c r="S40" s="24">
        <f t="shared" si="66"/>
        <v>0</v>
      </c>
      <c r="T40" s="9"/>
      <c r="U40" s="9"/>
      <c r="V40" s="24">
        <f t="shared" si="67"/>
        <v>0</v>
      </c>
    </row>
    <row r="41" spans="1:22">
      <c r="A41" s="1" t="s">
        <v>56</v>
      </c>
      <c r="B41" s="7">
        <f t="shared" ref="B41" si="71">E41+H41+K41+N41+Q41+T41</f>
        <v>71</v>
      </c>
      <c r="C41" s="7">
        <f t="shared" ref="C41" si="72">F41+I41+L41+O41+R41+U41</f>
        <v>71</v>
      </c>
      <c r="D41" s="23">
        <f t="shared" ref="D41" si="73">G41+J41+M41+P41+S41+V41</f>
        <v>0</v>
      </c>
      <c r="E41" s="9">
        <v>71</v>
      </c>
      <c r="F41" s="9">
        <v>71</v>
      </c>
      <c r="G41" s="24">
        <f t="shared" si="64"/>
        <v>0</v>
      </c>
      <c r="H41" s="9"/>
      <c r="I41" s="8"/>
      <c r="J41" s="24">
        <f t="shared" si="31"/>
        <v>0</v>
      </c>
      <c r="K41" s="9"/>
      <c r="L41" s="8"/>
      <c r="M41" s="24">
        <f t="shared" si="6"/>
        <v>0</v>
      </c>
      <c r="N41" s="9"/>
      <c r="O41" s="9"/>
      <c r="P41" s="24">
        <f t="shared" si="65"/>
        <v>0</v>
      </c>
      <c r="Q41" s="9"/>
      <c r="R41" s="9"/>
      <c r="S41" s="24">
        <f t="shared" si="66"/>
        <v>0</v>
      </c>
      <c r="T41" s="9"/>
      <c r="U41" s="9"/>
      <c r="V41" s="24">
        <f t="shared" si="67"/>
        <v>0</v>
      </c>
    </row>
    <row r="42" spans="1:22">
      <c r="A42" s="2" t="s">
        <v>43</v>
      </c>
      <c r="B42" s="10">
        <f t="shared" ref="B42:B43" si="74">E42+H42+K42+N42+Q42+T42</f>
        <v>260</v>
      </c>
      <c r="C42" s="10">
        <f t="shared" ref="C42:C44" si="75">F42+I42+L42+O42+R42+U42</f>
        <v>267</v>
      </c>
      <c r="D42" s="23">
        <f t="shared" ref="D42:D44" si="76">G42+J42+M42+P42+S42+V42</f>
        <v>7</v>
      </c>
      <c r="E42" s="10">
        <f>SUM(E34:E41)</f>
        <v>71</v>
      </c>
      <c r="F42" s="10">
        <f t="shared" ref="F42:U42" si="77">SUM(F34:F41)</f>
        <v>71</v>
      </c>
      <c r="G42" s="23">
        <f t="shared" si="77"/>
        <v>0</v>
      </c>
      <c r="H42" s="10">
        <f t="shared" si="77"/>
        <v>76</v>
      </c>
      <c r="I42" s="10">
        <f t="shared" si="77"/>
        <v>76</v>
      </c>
      <c r="J42" s="23">
        <f t="shared" si="77"/>
        <v>0</v>
      </c>
      <c r="K42" s="10">
        <f t="shared" si="77"/>
        <v>47</v>
      </c>
      <c r="L42" s="10">
        <f t="shared" si="77"/>
        <v>47</v>
      </c>
      <c r="M42" s="23">
        <f t="shared" si="77"/>
        <v>0</v>
      </c>
      <c r="N42" s="10">
        <f t="shared" si="77"/>
        <v>35</v>
      </c>
      <c r="O42" s="10">
        <f t="shared" si="77"/>
        <v>36</v>
      </c>
      <c r="P42" s="23">
        <f t="shared" si="77"/>
        <v>1</v>
      </c>
      <c r="Q42" s="10">
        <f t="shared" si="77"/>
        <v>0</v>
      </c>
      <c r="R42" s="10">
        <f t="shared" si="77"/>
        <v>2</v>
      </c>
      <c r="S42" s="23">
        <f t="shared" si="77"/>
        <v>2</v>
      </c>
      <c r="T42" s="10">
        <f t="shared" si="77"/>
        <v>31</v>
      </c>
      <c r="U42" s="10">
        <f t="shared" si="77"/>
        <v>35</v>
      </c>
      <c r="V42" s="23">
        <f>SUM(V34:V41)</f>
        <v>4</v>
      </c>
    </row>
    <row r="43" spans="1:22">
      <c r="A43" s="1" t="s">
        <v>29</v>
      </c>
      <c r="B43" s="7">
        <f t="shared" si="74"/>
        <v>52</v>
      </c>
      <c r="C43" s="7">
        <f t="shared" si="75"/>
        <v>52</v>
      </c>
      <c r="D43" s="23">
        <f t="shared" si="76"/>
        <v>0</v>
      </c>
      <c r="E43" s="9"/>
      <c r="F43" s="9"/>
      <c r="G43" s="24">
        <f t="shared" ref="G43:G44" si="78">F43-E43</f>
        <v>0</v>
      </c>
      <c r="H43" s="9"/>
      <c r="I43" s="8"/>
      <c r="J43" s="24">
        <f t="shared" si="31"/>
        <v>0</v>
      </c>
      <c r="K43" s="9"/>
      <c r="L43" s="8"/>
      <c r="M43" s="24">
        <f t="shared" si="6"/>
        <v>0</v>
      </c>
      <c r="N43" s="9"/>
      <c r="O43" s="9"/>
      <c r="P43" s="24">
        <f t="shared" ref="P43:P44" si="79">O43-N43</f>
        <v>0</v>
      </c>
      <c r="Q43" s="9">
        <v>25</v>
      </c>
      <c r="R43" s="9">
        <v>30</v>
      </c>
      <c r="S43" s="24">
        <f t="shared" ref="S43:S44" si="80">R43-Q43</f>
        <v>5</v>
      </c>
      <c r="T43" s="9">
        <v>27</v>
      </c>
      <c r="U43" s="9">
        <v>22</v>
      </c>
      <c r="V43" s="24">
        <f t="shared" ref="V43:V44" si="81">U43-T43</f>
        <v>-5</v>
      </c>
    </row>
    <row r="44" spans="1:22">
      <c r="A44" s="1" t="s">
        <v>31</v>
      </c>
      <c r="B44" s="7">
        <f>E44+H44+K44+N44+Q44+T44</f>
        <v>9</v>
      </c>
      <c r="C44" s="7">
        <f t="shared" si="75"/>
        <v>12</v>
      </c>
      <c r="D44" s="23">
        <f t="shared" si="76"/>
        <v>3</v>
      </c>
      <c r="E44" s="9"/>
      <c r="F44" s="9"/>
      <c r="G44" s="24">
        <f t="shared" si="78"/>
        <v>0</v>
      </c>
      <c r="H44" s="9"/>
      <c r="I44" s="13"/>
      <c r="J44" s="24">
        <f t="shared" si="31"/>
        <v>0</v>
      </c>
      <c r="K44" s="9"/>
      <c r="L44" s="8"/>
      <c r="M44" s="24">
        <f t="shared" si="6"/>
        <v>0</v>
      </c>
      <c r="N44" s="9">
        <v>9</v>
      </c>
      <c r="O44" s="9">
        <v>12</v>
      </c>
      <c r="P44" s="24">
        <f t="shared" si="79"/>
        <v>3</v>
      </c>
      <c r="Q44" s="9"/>
      <c r="R44" s="9"/>
      <c r="S44" s="24">
        <f t="shared" si="80"/>
        <v>0</v>
      </c>
      <c r="T44" s="9"/>
      <c r="U44" s="9"/>
      <c r="V44" s="24">
        <f t="shared" si="81"/>
        <v>0</v>
      </c>
    </row>
    <row r="45" spans="1:22">
      <c r="A45" s="2" t="s">
        <v>44</v>
      </c>
      <c r="B45" s="10">
        <f t="shared" ref="B45" si="82">E45+H45+K45+N45+Q45+T45</f>
        <v>61</v>
      </c>
      <c r="C45" s="10">
        <f t="shared" ref="C45" si="83">F45+I45+L45+O45+R45+U45</f>
        <v>64</v>
      </c>
      <c r="D45" s="23">
        <f t="shared" ref="D45" si="84">G45+J45+M45+P45+S45+V45</f>
        <v>3</v>
      </c>
      <c r="E45" s="10">
        <f t="shared" ref="E45:V45" si="85">SUM(E43:E44)</f>
        <v>0</v>
      </c>
      <c r="F45" s="10">
        <f t="shared" si="85"/>
        <v>0</v>
      </c>
      <c r="G45" s="23">
        <f t="shared" si="85"/>
        <v>0</v>
      </c>
      <c r="H45" s="10">
        <f t="shared" si="85"/>
        <v>0</v>
      </c>
      <c r="I45" s="10">
        <f t="shared" si="85"/>
        <v>0</v>
      </c>
      <c r="J45" s="23">
        <f t="shared" si="85"/>
        <v>0</v>
      </c>
      <c r="K45" s="10">
        <f t="shared" si="85"/>
        <v>0</v>
      </c>
      <c r="L45" s="10">
        <f t="shared" si="85"/>
        <v>0</v>
      </c>
      <c r="M45" s="23">
        <f t="shared" si="85"/>
        <v>0</v>
      </c>
      <c r="N45" s="10">
        <f t="shared" si="85"/>
        <v>9</v>
      </c>
      <c r="O45" s="10">
        <f t="shared" si="85"/>
        <v>12</v>
      </c>
      <c r="P45" s="23">
        <f t="shared" si="85"/>
        <v>3</v>
      </c>
      <c r="Q45" s="10">
        <f t="shared" si="85"/>
        <v>25</v>
      </c>
      <c r="R45" s="10">
        <f t="shared" si="85"/>
        <v>30</v>
      </c>
      <c r="S45" s="23">
        <f t="shared" si="85"/>
        <v>5</v>
      </c>
      <c r="T45" s="10">
        <f t="shared" si="85"/>
        <v>27</v>
      </c>
      <c r="U45" s="10">
        <f t="shared" si="85"/>
        <v>22</v>
      </c>
      <c r="V45" s="23">
        <f t="shared" si="85"/>
        <v>-5</v>
      </c>
    </row>
    <row r="46" spans="1:22">
      <c r="A46" s="1" t="s">
        <v>45</v>
      </c>
      <c r="B46" s="7">
        <f t="shared" ref="B46" si="86">E46+H46+K46+N46+Q46+T46</f>
        <v>14</v>
      </c>
      <c r="C46" s="7">
        <f t="shared" ref="C46" si="87">F46+I46+L46+O46+R46+U46</f>
        <v>12</v>
      </c>
      <c r="D46" s="23">
        <f t="shared" ref="D46" si="88">G46+J46+M46+P46+S46+V46</f>
        <v>-2</v>
      </c>
      <c r="E46" s="9"/>
      <c r="F46" s="9"/>
      <c r="G46" s="24">
        <f>F46-E46</f>
        <v>0</v>
      </c>
      <c r="H46" s="9"/>
      <c r="I46" s="8"/>
      <c r="J46" s="24">
        <f t="shared" si="31"/>
        <v>0</v>
      </c>
      <c r="K46" s="9"/>
      <c r="L46" s="8"/>
      <c r="M46" s="24">
        <f t="shared" si="6"/>
        <v>0</v>
      </c>
      <c r="N46" s="9"/>
      <c r="O46" s="9"/>
      <c r="P46" s="24">
        <f>O46-N46</f>
        <v>0</v>
      </c>
      <c r="Q46" s="9">
        <v>14</v>
      </c>
      <c r="R46" s="9">
        <v>12</v>
      </c>
      <c r="S46" s="24">
        <f>R46-Q46</f>
        <v>-2</v>
      </c>
      <c r="T46" s="9"/>
      <c r="U46" s="9"/>
      <c r="V46" s="24">
        <f>U46-T46</f>
        <v>0</v>
      </c>
    </row>
    <row r="47" spans="1:22">
      <c r="A47" s="2" t="s">
        <v>46</v>
      </c>
      <c r="B47" s="10">
        <f t="shared" ref="B47" si="89">E47+H47+K47+N47+Q47+T47</f>
        <v>14</v>
      </c>
      <c r="C47" s="10">
        <f t="shared" ref="C47" si="90">F47+I47+L47+O47+R47+U47</f>
        <v>12</v>
      </c>
      <c r="D47" s="23">
        <f t="shared" ref="D47" si="91">G47+J47+M47+P47+S47+V47</f>
        <v>-2</v>
      </c>
      <c r="E47" s="10">
        <f t="shared" ref="E47:V47" si="92">SUM(E46)</f>
        <v>0</v>
      </c>
      <c r="F47" s="10">
        <f t="shared" si="92"/>
        <v>0</v>
      </c>
      <c r="G47" s="23">
        <f t="shared" si="92"/>
        <v>0</v>
      </c>
      <c r="H47" s="10">
        <f t="shared" si="92"/>
        <v>0</v>
      </c>
      <c r="I47" s="10">
        <f t="shared" si="92"/>
        <v>0</v>
      </c>
      <c r="J47" s="23">
        <f t="shared" si="92"/>
        <v>0</v>
      </c>
      <c r="K47" s="10">
        <f t="shared" si="92"/>
        <v>0</v>
      </c>
      <c r="L47" s="10">
        <f t="shared" si="92"/>
        <v>0</v>
      </c>
      <c r="M47" s="23">
        <f t="shared" si="92"/>
        <v>0</v>
      </c>
      <c r="N47" s="10">
        <f t="shared" si="92"/>
        <v>0</v>
      </c>
      <c r="O47" s="10">
        <f t="shared" si="92"/>
        <v>0</v>
      </c>
      <c r="P47" s="23">
        <f t="shared" si="92"/>
        <v>0</v>
      </c>
      <c r="Q47" s="10">
        <f t="shared" si="92"/>
        <v>14</v>
      </c>
      <c r="R47" s="10">
        <f t="shared" si="92"/>
        <v>12</v>
      </c>
      <c r="S47" s="23">
        <f t="shared" si="92"/>
        <v>-2</v>
      </c>
      <c r="T47" s="10">
        <f t="shared" si="92"/>
        <v>0</v>
      </c>
      <c r="U47" s="10">
        <f t="shared" si="92"/>
        <v>0</v>
      </c>
      <c r="V47" s="23">
        <f t="shared" si="92"/>
        <v>0</v>
      </c>
    </row>
    <row r="48" spans="1:22">
      <c r="A48" s="3" t="s">
        <v>47</v>
      </c>
      <c r="B48" s="14">
        <f>B47+B45+B42+B33+B24+B20+B15+B13+B11</f>
        <v>785</v>
      </c>
      <c r="C48" s="14">
        <f t="shared" ref="C48:V48" si="93">C47+C45+C42+C33+C24+C20+C15+C13+C11</f>
        <v>912</v>
      </c>
      <c r="D48" s="23">
        <f t="shared" si="93"/>
        <v>127</v>
      </c>
      <c r="E48" s="14">
        <f t="shared" si="93"/>
        <v>113</v>
      </c>
      <c r="F48" s="14">
        <f t="shared" si="93"/>
        <v>116</v>
      </c>
      <c r="G48" s="23">
        <f t="shared" si="93"/>
        <v>3</v>
      </c>
      <c r="H48" s="14">
        <f t="shared" si="93"/>
        <v>123</v>
      </c>
      <c r="I48" s="14">
        <f t="shared" si="93"/>
        <v>121</v>
      </c>
      <c r="J48" s="23">
        <f t="shared" si="93"/>
        <v>-2</v>
      </c>
      <c r="K48" s="14">
        <f t="shared" si="93"/>
        <v>123</v>
      </c>
      <c r="L48" s="14">
        <f t="shared" si="93"/>
        <v>131</v>
      </c>
      <c r="M48" s="23">
        <f t="shared" si="93"/>
        <v>8</v>
      </c>
      <c r="N48" s="14">
        <f t="shared" si="93"/>
        <v>128</v>
      </c>
      <c r="O48" s="14">
        <f t="shared" si="93"/>
        <v>161</v>
      </c>
      <c r="P48" s="23">
        <f t="shared" si="93"/>
        <v>33</v>
      </c>
      <c r="Q48" s="14">
        <f t="shared" si="93"/>
        <v>131</v>
      </c>
      <c r="R48" s="14">
        <f t="shared" si="93"/>
        <v>164</v>
      </c>
      <c r="S48" s="23">
        <f t="shared" si="93"/>
        <v>33</v>
      </c>
      <c r="T48" s="14">
        <f t="shared" si="93"/>
        <v>167</v>
      </c>
      <c r="U48" s="14">
        <f t="shared" si="93"/>
        <v>219</v>
      </c>
      <c r="V48" s="23">
        <f t="shared" si="93"/>
        <v>52</v>
      </c>
    </row>
  </sheetData>
  <autoFilter ref="A4:V48">
    <filterColumn colId="1" showButton="0"/>
    <filterColumn colId="2" showButton="0"/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</autoFilter>
  <mergeCells count="10">
    <mergeCell ref="T4:V4"/>
    <mergeCell ref="A1:Y1"/>
    <mergeCell ref="A4:A5"/>
    <mergeCell ref="B4:D4"/>
    <mergeCell ref="H4:J4"/>
    <mergeCell ref="K4:M4"/>
    <mergeCell ref="N4:P4"/>
    <mergeCell ref="Q4:S4"/>
    <mergeCell ref="A2:Y2"/>
    <mergeCell ref="E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ЦТО</dc:creator>
  <cp:lastModifiedBy>СОК</cp:lastModifiedBy>
  <dcterms:created xsi:type="dcterms:W3CDTF">2013-07-08T04:08:09Z</dcterms:created>
  <dcterms:modified xsi:type="dcterms:W3CDTF">2014-11-13T05:54:50Z</dcterms:modified>
</cp:coreProperties>
</file>