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180" windowHeight="9345"/>
  </bookViews>
  <sheets>
    <sheet name="СПО" sheetId="2" r:id="rId1"/>
    <sheet name="НПО" sheetId="3" r:id="rId2"/>
  </sheets>
  <calcPr calcId="145621"/>
</workbook>
</file>

<file path=xl/calcChain.xml><?xml version="1.0" encoding="utf-8"?>
<calcChain xmlns="http://schemas.openxmlformats.org/spreadsheetml/2006/main">
  <c r="L7" i="2" l="1"/>
  <c r="K7" i="2"/>
  <c r="I7" i="2"/>
  <c r="H7" i="2"/>
  <c r="F7" i="2"/>
  <c r="E7" i="2"/>
  <c r="C8" i="3" l="1"/>
  <c r="C9" i="3"/>
  <c r="C10" i="3"/>
  <c r="C11" i="3"/>
  <c r="C12" i="3"/>
  <c r="C13" i="3"/>
  <c r="F7" i="3"/>
  <c r="B8" i="3"/>
  <c r="B9" i="3"/>
  <c r="B10" i="3"/>
  <c r="B11" i="3"/>
  <c r="B12" i="3"/>
  <c r="B13" i="3"/>
  <c r="M12" i="3"/>
  <c r="M13" i="3"/>
  <c r="J12" i="3"/>
  <c r="J13" i="3"/>
  <c r="G8" i="3"/>
  <c r="G9" i="3"/>
  <c r="G10" i="3"/>
  <c r="G11" i="3"/>
  <c r="G12" i="3"/>
  <c r="D12" i="3" s="1"/>
  <c r="G13" i="3"/>
  <c r="D13" i="3" s="1"/>
  <c r="E7" i="3"/>
  <c r="M12" i="2"/>
  <c r="J12" i="2"/>
  <c r="G12" i="2"/>
  <c r="C12" i="2"/>
  <c r="B12" i="2"/>
  <c r="L7" i="3"/>
  <c r="K7" i="3"/>
  <c r="I7" i="3"/>
  <c r="H7" i="3"/>
  <c r="B7" i="3" l="1"/>
  <c r="C7" i="3"/>
  <c r="C7" i="2"/>
  <c r="B7" i="2"/>
  <c r="G7" i="3"/>
  <c r="D12" i="2"/>
  <c r="B8" i="2" l="1"/>
  <c r="B10" i="2"/>
  <c r="C8" i="2"/>
  <c r="C10" i="2"/>
  <c r="G8" i="2"/>
  <c r="G10" i="2"/>
  <c r="J8" i="2"/>
  <c r="J10" i="2"/>
  <c r="M8" i="2"/>
  <c r="M10" i="2"/>
  <c r="G14" i="2"/>
  <c r="G13" i="2"/>
  <c r="G9" i="2"/>
  <c r="G11" i="2"/>
  <c r="J14" i="2"/>
  <c r="J13" i="2"/>
  <c r="J9" i="2"/>
  <c r="J11" i="2"/>
  <c r="M14" i="2"/>
  <c r="M13" i="2"/>
  <c r="M9" i="2"/>
  <c r="M11" i="2"/>
  <c r="C14" i="2"/>
  <c r="C13" i="2"/>
  <c r="C9" i="2"/>
  <c r="C11" i="2"/>
  <c r="B14" i="2"/>
  <c r="B13" i="2"/>
  <c r="B9" i="2"/>
  <c r="B11" i="2"/>
  <c r="M8" i="3"/>
  <c r="M9" i="3"/>
  <c r="M10" i="3"/>
  <c r="M11" i="3"/>
  <c r="J8" i="3"/>
  <c r="D8" i="3" s="1"/>
  <c r="J9" i="3"/>
  <c r="J10" i="3"/>
  <c r="D10" i="3" s="1"/>
  <c r="J11" i="3"/>
  <c r="D11" i="3" s="1"/>
  <c r="D9" i="3" l="1"/>
  <c r="M7" i="2"/>
  <c r="J7" i="2"/>
  <c r="G7" i="2"/>
  <c r="M7" i="3"/>
  <c r="J7" i="3"/>
  <c r="D9" i="2"/>
  <c r="D10" i="2"/>
  <c r="D8" i="2"/>
  <c r="D14" i="2"/>
  <c r="D11" i="2"/>
  <c r="D13" i="2"/>
  <c r="D7" i="3" l="1"/>
  <c r="D7" i="2"/>
</calcChain>
</file>

<file path=xl/sharedStrings.xml><?xml version="1.0" encoding="utf-8"?>
<sst xmlns="http://schemas.openxmlformats.org/spreadsheetml/2006/main" count="55" uniqueCount="29">
  <si>
    <t>270112 Водоснабжение и водоотведение</t>
  </si>
  <si>
    <t>150415 Сварочное производство</t>
  </si>
  <si>
    <t>230113 Компьютерные системы и комплексы</t>
  </si>
  <si>
    <t xml:space="preserve">курсы </t>
  </si>
  <si>
    <t>2 курс</t>
  </si>
  <si>
    <t>3 курс</t>
  </si>
  <si>
    <t>контингент студентов, обучающихся за счет средств федерального бюджета</t>
  </si>
  <si>
    <t xml:space="preserve">количество вакантных мест </t>
  </si>
  <si>
    <t>Всего</t>
  </si>
  <si>
    <t>270802 Строительство и эксплуатация зданий и сообужений</t>
  </si>
  <si>
    <t>1 курс</t>
  </si>
  <si>
    <t>всего с 1 по 3 курсы</t>
  </si>
  <si>
    <t>СПО (по очной форме обучения)</t>
  </si>
  <si>
    <t>НПО (по очной форме обучения)</t>
  </si>
  <si>
    <t>150709 Сварщик</t>
  </si>
  <si>
    <t>270802.09 Мастер общестроительных работ</t>
  </si>
  <si>
    <t>270802.10 Мастер отделочных строительных работ</t>
  </si>
  <si>
    <t>270843.05 Электромонтажник силовых сетей и электрооборудования</t>
  </si>
  <si>
    <t>Специальности/направления</t>
  </si>
  <si>
    <t>090305 Информатиционная безопасность автоматизированных систем</t>
  </si>
  <si>
    <t>210709 Многоканальные телекоммуникационные системы</t>
  </si>
  <si>
    <t>контрольные цифры приема 2012 г</t>
  </si>
  <si>
    <t>контрольные цифры приема 2011 г</t>
  </si>
  <si>
    <t>270839 Монтажник санитарно-технических, вентиляционных систем и оборудования</t>
  </si>
  <si>
    <t>230115.51 Программирование в компьютерных системах</t>
  </si>
  <si>
    <t>270802.13 Мастер жилищно-коммунального хозяйства</t>
  </si>
  <si>
    <t>контрольные цифры приема с 2011 по 2013 гг</t>
  </si>
  <si>
    <t>контрольные цифры приема 2013 г</t>
  </si>
  <si>
    <t>Информационная карта "Количество вакантных бюджетных мест в СВФУ (г. Якутск) на 10.03.2014 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</si>
</sst>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4" zoomScale="90" zoomScaleNormal="90" workbookViewId="0">
      <selection activeCell="L14" sqref="L14"/>
    </sheetView>
  </sheetViews>
  <sheetFormatPr defaultRowHeight="12.75" x14ac:dyDescent="0.2"/>
  <cols>
    <col min="1" max="1" width="29.85546875" style="3" customWidth="1"/>
    <col min="2" max="2" width="7.42578125" style="3" customWidth="1"/>
    <col min="3" max="3" width="6.5703125" style="3" customWidth="1"/>
    <col min="4" max="5" width="6.85546875" style="3" customWidth="1"/>
    <col min="6" max="6" width="7" style="3" customWidth="1"/>
    <col min="7" max="7" width="5.7109375" style="3" customWidth="1"/>
    <col min="8" max="8" width="7.42578125" style="3" customWidth="1"/>
    <col min="9" max="9" width="7" style="3" customWidth="1"/>
    <col min="10" max="10" width="5.85546875" style="3" customWidth="1"/>
    <col min="11" max="11" width="7.140625" style="3" customWidth="1"/>
    <col min="12" max="13" width="5.85546875" style="3" customWidth="1"/>
    <col min="14" max="16384" width="9.140625" style="3"/>
  </cols>
  <sheetData>
    <row r="1" spans="1:13" ht="18.75" customHeight="1" x14ac:dyDescent="0.2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x14ac:dyDescent="0.2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4" customFormat="1" x14ac:dyDescent="0.2">
      <c r="A3" s="22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s="4" customFormat="1" ht="13.5" customHeight="1" x14ac:dyDescent="0.2">
      <c r="A4" s="25" t="s">
        <v>18</v>
      </c>
      <c r="B4" s="22" t="s">
        <v>11</v>
      </c>
      <c r="C4" s="23"/>
      <c r="D4" s="24"/>
      <c r="E4" s="22" t="s">
        <v>10</v>
      </c>
      <c r="F4" s="23"/>
      <c r="G4" s="24"/>
      <c r="H4" s="22" t="s">
        <v>4</v>
      </c>
      <c r="I4" s="23"/>
      <c r="J4" s="24"/>
      <c r="K4" s="22" t="s">
        <v>5</v>
      </c>
      <c r="L4" s="23"/>
      <c r="M4" s="24"/>
    </row>
    <row r="5" spans="1:13" s="4" customFormat="1" x14ac:dyDescent="0.2">
      <c r="A5" s="25"/>
      <c r="B5" s="17" t="s">
        <v>6</v>
      </c>
      <c r="C5" s="17" t="s">
        <v>26</v>
      </c>
      <c r="D5" s="17" t="s">
        <v>7</v>
      </c>
      <c r="E5" s="17" t="s">
        <v>6</v>
      </c>
      <c r="F5" s="17" t="s">
        <v>27</v>
      </c>
      <c r="G5" s="17" t="s">
        <v>7</v>
      </c>
      <c r="H5" s="17" t="s">
        <v>6</v>
      </c>
      <c r="I5" s="18" t="s">
        <v>21</v>
      </c>
      <c r="J5" s="17" t="s">
        <v>7</v>
      </c>
      <c r="K5" s="17" t="s">
        <v>6</v>
      </c>
      <c r="L5" s="17" t="s">
        <v>22</v>
      </c>
      <c r="M5" s="17" t="s">
        <v>7</v>
      </c>
    </row>
    <row r="6" spans="1:13" s="4" customFormat="1" ht="173.25" customHeight="1" x14ac:dyDescent="0.2">
      <c r="A6" s="25"/>
      <c r="B6" s="17"/>
      <c r="C6" s="17"/>
      <c r="D6" s="17"/>
      <c r="E6" s="17"/>
      <c r="F6" s="17"/>
      <c r="G6" s="17"/>
      <c r="H6" s="17"/>
      <c r="I6" s="19"/>
      <c r="J6" s="17"/>
      <c r="K6" s="17"/>
      <c r="L6" s="17"/>
      <c r="M6" s="17"/>
    </row>
    <row r="7" spans="1:13" s="2" customFormat="1" ht="14.25" x14ac:dyDescent="0.2">
      <c r="A7" s="5" t="s">
        <v>8</v>
      </c>
      <c r="B7" s="12">
        <f t="shared" ref="B7:D14" si="0">E7+H7+K7</f>
        <v>384</v>
      </c>
      <c r="C7" s="12">
        <f t="shared" si="0"/>
        <v>500</v>
      </c>
      <c r="D7" s="12">
        <f t="shared" si="0"/>
        <v>116</v>
      </c>
      <c r="E7" s="12">
        <f t="shared" ref="E7:M7" si="1">E8+E9+E10+E11+E12+E13+E14</f>
        <v>164</v>
      </c>
      <c r="F7" s="12">
        <f t="shared" si="1"/>
        <v>170</v>
      </c>
      <c r="G7" s="12">
        <f t="shared" si="1"/>
        <v>6</v>
      </c>
      <c r="H7" s="12">
        <f t="shared" si="1"/>
        <v>112</v>
      </c>
      <c r="I7" s="12">
        <f t="shared" si="1"/>
        <v>180</v>
      </c>
      <c r="J7" s="12">
        <f t="shared" si="1"/>
        <v>68</v>
      </c>
      <c r="K7" s="12">
        <f t="shared" si="1"/>
        <v>108</v>
      </c>
      <c r="L7" s="12">
        <f t="shared" si="1"/>
        <v>150</v>
      </c>
      <c r="M7" s="12">
        <f t="shared" si="1"/>
        <v>42</v>
      </c>
    </row>
    <row r="8" spans="1:13" ht="38.25" x14ac:dyDescent="0.2">
      <c r="A8" s="13" t="s">
        <v>19</v>
      </c>
      <c r="B8" s="11">
        <f t="shared" si="0"/>
        <v>38</v>
      </c>
      <c r="C8" s="11">
        <f t="shared" si="0"/>
        <v>40</v>
      </c>
      <c r="D8" s="11">
        <f t="shared" si="0"/>
        <v>2</v>
      </c>
      <c r="E8" s="14">
        <v>31</v>
      </c>
      <c r="F8" s="14">
        <v>30</v>
      </c>
      <c r="G8" s="11">
        <f>F8-E8</f>
        <v>-1</v>
      </c>
      <c r="H8" s="14">
        <v>7</v>
      </c>
      <c r="I8" s="14">
        <v>10</v>
      </c>
      <c r="J8" s="11">
        <f>I8-H8</f>
        <v>3</v>
      </c>
      <c r="K8" s="14">
        <v>0</v>
      </c>
      <c r="L8" s="14">
        <v>0</v>
      </c>
      <c r="M8" s="11">
        <f>L8-K8</f>
        <v>0</v>
      </c>
    </row>
    <row r="9" spans="1:13" ht="24.75" customHeight="1" x14ac:dyDescent="0.2">
      <c r="A9" s="6" t="s">
        <v>1</v>
      </c>
      <c r="B9" s="11">
        <f t="shared" si="0"/>
        <v>59</v>
      </c>
      <c r="C9" s="11">
        <f t="shared" si="0"/>
        <v>90</v>
      </c>
      <c r="D9" s="11">
        <f t="shared" si="0"/>
        <v>31</v>
      </c>
      <c r="E9" s="11">
        <v>26</v>
      </c>
      <c r="F9" s="11">
        <v>30</v>
      </c>
      <c r="G9" s="11">
        <f t="shared" ref="G9:G10" si="2">F9-E9</f>
        <v>4</v>
      </c>
      <c r="H9" s="11">
        <v>11</v>
      </c>
      <c r="I9" s="11">
        <v>30</v>
      </c>
      <c r="J9" s="11">
        <f t="shared" ref="J9:J10" si="3">I9-H9</f>
        <v>19</v>
      </c>
      <c r="K9" s="11">
        <v>22</v>
      </c>
      <c r="L9" s="11">
        <v>30</v>
      </c>
      <c r="M9" s="11">
        <f t="shared" ref="M9:M10" si="4">L9-K9</f>
        <v>8</v>
      </c>
    </row>
    <row r="10" spans="1:13" ht="30" customHeight="1" x14ac:dyDescent="0.2">
      <c r="A10" s="13" t="s">
        <v>20</v>
      </c>
      <c r="B10" s="11">
        <f t="shared" si="0"/>
        <v>47</v>
      </c>
      <c r="C10" s="11">
        <f t="shared" si="0"/>
        <v>50</v>
      </c>
      <c r="D10" s="11">
        <f t="shared" si="0"/>
        <v>3</v>
      </c>
      <c r="E10" s="14">
        <v>28</v>
      </c>
      <c r="F10" s="14">
        <v>30</v>
      </c>
      <c r="G10" s="11">
        <f t="shared" si="2"/>
        <v>2</v>
      </c>
      <c r="H10" s="14">
        <v>19</v>
      </c>
      <c r="I10" s="14">
        <v>20</v>
      </c>
      <c r="J10" s="11">
        <f t="shared" si="3"/>
        <v>1</v>
      </c>
      <c r="K10" s="14">
        <v>0</v>
      </c>
      <c r="L10" s="14">
        <v>0</v>
      </c>
      <c r="M10" s="11">
        <f t="shared" si="4"/>
        <v>0</v>
      </c>
    </row>
    <row r="11" spans="1:13" ht="27" customHeight="1" x14ac:dyDescent="0.2">
      <c r="A11" s="6" t="s">
        <v>2</v>
      </c>
      <c r="B11" s="11">
        <f t="shared" si="0"/>
        <v>44</v>
      </c>
      <c r="C11" s="11">
        <f t="shared" si="0"/>
        <v>60</v>
      </c>
      <c r="D11" s="11">
        <f t="shared" si="0"/>
        <v>16</v>
      </c>
      <c r="E11" s="11">
        <v>0</v>
      </c>
      <c r="F11" s="11">
        <v>0</v>
      </c>
      <c r="G11" s="11">
        <f>F11-E11</f>
        <v>0</v>
      </c>
      <c r="H11" s="11">
        <v>16</v>
      </c>
      <c r="I11" s="11">
        <v>30</v>
      </c>
      <c r="J11" s="11">
        <f>I11-H11</f>
        <v>14</v>
      </c>
      <c r="K11" s="11">
        <v>28</v>
      </c>
      <c r="L11" s="11">
        <v>30</v>
      </c>
      <c r="M11" s="11">
        <f>L11-K11</f>
        <v>2</v>
      </c>
    </row>
    <row r="12" spans="1:13" ht="30" customHeight="1" x14ac:dyDescent="0.2">
      <c r="A12" s="6" t="s">
        <v>24</v>
      </c>
      <c r="B12" s="11">
        <f t="shared" si="0"/>
        <v>39</v>
      </c>
      <c r="C12" s="11">
        <f t="shared" si="0"/>
        <v>60</v>
      </c>
      <c r="D12" s="11">
        <f t="shared" si="0"/>
        <v>21</v>
      </c>
      <c r="E12" s="11">
        <v>1</v>
      </c>
      <c r="F12" s="11">
        <v>0</v>
      </c>
      <c r="G12" s="11">
        <f>F12-E12</f>
        <v>-1</v>
      </c>
      <c r="H12" s="11">
        <v>17</v>
      </c>
      <c r="I12" s="11">
        <v>30</v>
      </c>
      <c r="J12" s="11">
        <f>I12-H12</f>
        <v>13</v>
      </c>
      <c r="K12" s="11">
        <v>21</v>
      </c>
      <c r="L12" s="11">
        <v>30</v>
      </c>
      <c r="M12" s="11">
        <f>L12-K12</f>
        <v>9</v>
      </c>
    </row>
    <row r="13" spans="1:13" ht="28.5" customHeight="1" x14ac:dyDescent="0.2">
      <c r="A13" s="6" t="s">
        <v>0</v>
      </c>
      <c r="B13" s="11">
        <f t="shared" si="0"/>
        <v>67</v>
      </c>
      <c r="C13" s="11">
        <f t="shared" si="0"/>
        <v>90</v>
      </c>
      <c r="D13" s="11">
        <f t="shared" si="0"/>
        <v>23</v>
      </c>
      <c r="E13" s="11">
        <v>31</v>
      </c>
      <c r="F13" s="11">
        <v>30</v>
      </c>
      <c r="G13" s="11">
        <f>F13-E13</f>
        <v>-1</v>
      </c>
      <c r="H13" s="11">
        <v>18</v>
      </c>
      <c r="I13" s="11">
        <v>30</v>
      </c>
      <c r="J13" s="11">
        <f>I13-H13</f>
        <v>12</v>
      </c>
      <c r="K13" s="11">
        <v>18</v>
      </c>
      <c r="L13" s="11">
        <v>30</v>
      </c>
      <c r="M13" s="11">
        <f>L13-K13</f>
        <v>12</v>
      </c>
    </row>
    <row r="14" spans="1:13" ht="27" customHeight="1" x14ac:dyDescent="0.2">
      <c r="A14" s="6" t="s">
        <v>9</v>
      </c>
      <c r="B14" s="11">
        <f t="shared" si="0"/>
        <v>90</v>
      </c>
      <c r="C14" s="11">
        <f t="shared" si="0"/>
        <v>110</v>
      </c>
      <c r="D14" s="11">
        <f t="shared" si="0"/>
        <v>20</v>
      </c>
      <c r="E14" s="11">
        <v>47</v>
      </c>
      <c r="F14" s="11">
        <v>50</v>
      </c>
      <c r="G14" s="11">
        <f>F14-E14</f>
        <v>3</v>
      </c>
      <c r="H14" s="11">
        <v>24</v>
      </c>
      <c r="I14" s="11">
        <v>30</v>
      </c>
      <c r="J14" s="11">
        <f>I14-H14</f>
        <v>6</v>
      </c>
      <c r="K14" s="11">
        <v>19</v>
      </c>
      <c r="L14" s="11">
        <v>30</v>
      </c>
      <c r="M14" s="11">
        <f>L14-K14</f>
        <v>11</v>
      </c>
    </row>
  </sheetData>
  <mergeCells count="20">
    <mergeCell ref="A1:M1"/>
    <mergeCell ref="A2:M2"/>
    <mergeCell ref="A3:M3"/>
    <mergeCell ref="B4:D4"/>
    <mergeCell ref="E4:G4"/>
    <mergeCell ref="H4:J4"/>
    <mergeCell ref="K4:M4"/>
    <mergeCell ref="A4:A6"/>
    <mergeCell ref="B5:B6"/>
    <mergeCell ref="C5:C6"/>
    <mergeCell ref="D5:D6"/>
    <mergeCell ref="E5:E6"/>
    <mergeCell ref="M5:M6"/>
    <mergeCell ref="K5:K6"/>
    <mergeCell ref="L5:L6"/>
    <mergeCell ref="F5:F6"/>
    <mergeCell ref="G5:G6"/>
    <mergeCell ref="H5:H6"/>
    <mergeCell ref="I5:I6"/>
    <mergeCell ref="J5:J6"/>
  </mergeCells>
  <phoneticPr fontId="0" type="noConversion"/>
  <pageMargins left="0.74803149606299213" right="0.74803149606299213" top="0.65" bottom="0.79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A4" zoomScale="90" zoomScaleNormal="90" workbookViewId="0">
      <selection activeCell="G12" sqref="G12"/>
    </sheetView>
  </sheetViews>
  <sheetFormatPr defaultRowHeight="12.75" x14ac:dyDescent="0.2"/>
  <cols>
    <col min="1" max="1" width="28" style="8" customWidth="1"/>
    <col min="2" max="2" width="7.7109375" style="8" customWidth="1"/>
    <col min="3" max="3" width="6.7109375" style="8" customWidth="1"/>
    <col min="4" max="4" width="6" style="8" customWidth="1"/>
    <col min="5" max="5" width="9.42578125" style="8" customWidth="1"/>
    <col min="6" max="6" width="7.42578125" style="8" customWidth="1"/>
    <col min="7" max="7" width="6.28515625" style="8" customWidth="1"/>
    <col min="8" max="8" width="8.7109375" style="8" customWidth="1"/>
    <col min="9" max="9" width="6.5703125" style="8" customWidth="1"/>
    <col min="10" max="10" width="6.28515625" style="8" customWidth="1"/>
    <col min="11" max="11" width="8.5703125" style="8" customWidth="1"/>
    <col min="12" max="13" width="6.5703125" style="8" customWidth="1"/>
    <col min="14" max="16384" width="9.140625" style="8"/>
  </cols>
  <sheetData>
    <row r="1" spans="1:13" s="7" customFormat="1" ht="20.25" customHeight="1" x14ac:dyDescent="0.2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7" customFormat="1" ht="19.5" customHeight="1" x14ac:dyDescent="0.2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">
      <c r="A3" s="22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12.75" customHeight="1" x14ac:dyDescent="0.2">
      <c r="A4" s="25" t="s">
        <v>18</v>
      </c>
      <c r="B4" s="22" t="s">
        <v>11</v>
      </c>
      <c r="C4" s="23"/>
      <c r="D4" s="24"/>
      <c r="E4" s="22" t="s">
        <v>10</v>
      </c>
      <c r="F4" s="23"/>
      <c r="G4" s="24"/>
      <c r="H4" s="22" t="s">
        <v>4</v>
      </c>
      <c r="I4" s="23"/>
      <c r="J4" s="24"/>
      <c r="K4" s="22" t="s">
        <v>5</v>
      </c>
      <c r="L4" s="23"/>
      <c r="M4" s="24"/>
    </row>
    <row r="5" spans="1:13" x14ac:dyDescent="0.2">
      <c r="A5" s="25"/>
      <c r="B5" s="17" t="s">
        <v>6</v>
      </c>
      <c r="C5" s="17" t="s">
        <v>26</v>
      </c>
      <c r="D5" s="17" t="s">
        <v>7</v>
      </c>
      <c r="E5" s="17" t="s">
        <v>6</v>
      </c>
      <c r="F5" s="17" t="s">
        <v>27</v>
      </c>
      <c r="G5" s="17" t="s">
        <v>7</v>
      </c>
      <c r="H5" s="17" t="s">
        <v>6</v>
      </c>
      <c r="I5" s="17" t="s">
        <v>21</v>
      </c>
      <c r="J5" s="17" t="s">
        <v>7</v>
      </c>
      <c r="K5" s="17" t="s">
        <v>6</v>
      </c>
      <c r="L5" s="17" t="s">
        <v>22</v>
      </c>
      <c r="M5" s="17" t="s">
        <v>7</v>
      </c>
    </row>
    <row r="6" spans="1:13" ht="139.5" customHeight="1" x14ac:dyDescent="0.2">
      <c r="A6" s="2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1" customFormat="1" ht="15.75" x14ac:dyDescent="0.2">
      <c r="A7" s="5" t="s">
        <v>8</v>
      </c>
      <c r="B7" s="10">
        <f t="shared" ref="B7:D13" si="0">E7+H7+K7</f>
        <v>193</v>
      </c>
      <c r="C7" s="10">
        <f t="shared" si="0"/>
        <v>350</v>
      </c>
      <c r="D7" s="10">
        <f t="shared" si="0"/>
        <v>157</v>
      </c>
      <c r="E7" s="10">
        <f>E8+E9+E10+E11+E12+E13</f>
        <v>96</v>
      </c>
      <c r="F7" s="10">
        <f>F8+F9+F10+F11+F12+F13</f>
        <v>100</v>
      </c>
      <c r="G7" s="10">
        <f>G8+G9+G10+G11+G12+G13</f>
        <v>4</v>
      </c>
      <c r="H7" s="10">
        <f>H8+H9+H10+H11+H12</f>
        <v>97</v>
      </c>
      <c r="I7" s="10">
        <f t="shared" ref="I7:J7" si="1">I8+I9+I10+I11+I12</f>
        <v>150</v>
      </c>
      <c r="J7" s="10">
        <f t="shared" si="1"/>
        <v>53</v>
      </c>
      <c r="K7" s="10">
        <f>K8+K9+K10+K11+K12</f>
        <v>0</v>
      </c>
      <c r="L7" s="10">
        <f t="shared" ref="L7:M7" si="2">L8+L9+L10+L11+L12</f>
        <v>100</v>
      </c>
      <c r="M7" s="10">
        <f t="shared" si="2"/>
        <v>100</v>
      </c>
    </row>
    <row r="8" spans="1:13" ht="18" customHeight="1" x14ac:dyDescent="0.2">
      <c r="A8" s="6" t="s">
        <v>14</v>
      </c>
      <c r="B8" s="11">
        <f t="shared" si="0"/>
        <v>42</v>
      </c>
      <c r="C8" s="11">
        <f t="shared" si="0"/>
        <v>75</v>
      </c>
      <c r="D8" s="11">
        <f t="shared" si="0"/>
        <v>33</v>
      </c>
      <c r="E8" s="11">
        <v>22</v>
      </c>
      <c r="F8" s="11">
        <v>25</v>
      </c>
      <c r="G8" s="11">
        <f t="shared" ref="G8:G13" si="3">F8-E8</f>
        <v>3</v>
      </c>
      <c r="H8" s="11">
        <v>20</v>
      </c>
      <c r="I8" s="11">
        <v>25</v>
      </c>
      <c r="J8" s="11">
        <f>I8-H8</f>
        <v>5</v>
      </c>
      <c r="K8" s="11">
        <v>0</v>
      </c>
      <c r="L8" s="11">
        <v>25</v>
      </c>
      <c r="M8" s="11">
        <f>L8-K8</f>
        <v>25</v>
      </c>
    </row>
    <row r="9" spans="1:13" ht="28.5" customHeight="1" x14ac:dyDescent="0.2">
      <c r="A9" s="6" t="s">
        <v>15</v>
      </c>
      <c r="B9" s="11">
        <f t="shared" si="0"/>
        <v>53</v>
      </c>
      <c r="C9" s="11">
        <f t="shared" si="0"/>
        <v>100</v>
      </c>
      <c r="D9" s="11">
        <f t="shared" si="0"/>
        <v>47</v>
      </c>
      <c r="E9" s="11">
        <v>25</v>
      </c>
      <c r="F9" s="11">
        <v>25</v>
      </c>
      <c r="G9" s="11">
        <f t="shared" si="3"/>
        <v>0</v>
      </c>
      <c r="H9" s="11">
        <v>28</v>
      </c>
      <c r="I9" s="11">
        <v>50</v>
      </c>
      <c r="J9" s="11">
        <f>I9-H9</f>
        <v>22</v>
      </c>
      <c r="K9" s="11">
        <v>0</v>
      </c>
      <c r="L9" s="11">
        <v>25</v>
      </c>
      <c r="M9" s="11">
        <f>L9-K9</f>
        <v>25</v>
      </c>
    </row>
    <row r="10" spans="1:13" ht="25.5" x14ac:dyDescent="0.2">
      <c r="A10" s="6" t="s">
        <v>16</v>
      </c>
      <c r="B10" s="11">
        <f t="shared" si="0"/>
        <v>41</v>
      </c>
      <c r="C10" s="11">
        <f t="shared" si="0"/>
        <v>75</v>
      </c>
      <c r="D10" s="11">
        <f t="shared" si="0"/>
        <v>34</v>
      </c>
      <c r="E10" s="11">
        <v>24</v>
      </c>
      <c r="F10" s="11">
        <v>25</v>
      </c>
      <c r="G10" s="11">
        <f t="shared" si="3"/>
        <v>1</v>
      </c>
      <c r="H10" s="11">
        <v>17</v>
      </c>
      <c r="I10" s="11">
        <v>25</v>
      </c>
      <c r="J10" s="11">
        <f>I10-H10</f>
        <v>8</v>
      </c>
      <c r="K10" s="11">
        <v>0</v>
      </c>
      <c r="L10" s="11">
        <v>25</v>
      </c>
      <c r="M10" s="11">
        <f>L10-K10</f>
        <v>25</v>
      </c>
    </row>
    <row r="11" spans="1:13" ht="38.25" x14ac:dyDescent="0.2">
      <c r="A11" s="9" t="s">
        <v>17</v>
      </c>
      <c r="B11" s="11">
        <f t="shared" si="0"/>
        <v>18</v>
      </c>
      <c r="C11" s="11">
        <f t="shared" si="0"/>
        <v>50</v>
      </c>
      <c r="D11" s="11">
        <f t="shared" si="0"/>
        <v>32</v>
      </c>
      <c r="E11" s="11">
        <v>0</v>
      </c>
      <c r="F11" s="11">
        <v>0</v>
      </c>
      <c r="G11" s="11">
        <f t="shared" si="3"/>
        <v>0</v>
      </c>
      <c r="H11" s="11">
        <v>18</v>
      </c>
      <c r="I11" s="11">
        <v>25</v>
      </c>
      <c r="J11" s="11">
        <f>I11-H11</f>
        <v>7</v>
      </c>
      <c r="K11" s="11">
        <v>0</v>
      </c>
      <c r="L11" s="11">
        <v>25</v>
      </c>
      <c r="M11" s="11">
        <f>L11-K11</f>
        <v>25</v>
      </c>
    </row>
    <row r="12" spans="1:13" ht="38.25" x14ac:dyDescent="0.2">
      <c r="A12" s="15" t="s">
        <v>23</v>
      </c>
      <c r="B12" s="11">
        <f t="shared" si="0"/>
        <v>14</v>
      </c>
      <c r="C12" s="11">
        <f t="shared" si="0"/>
        <v>25</v>
      </c>
      <c r="D12" s="11">
        <f t="shared" si="0"/>
        <v>11</v>
      </c>
      <c r="E12" s="16">
        <v>0</v>
      </c>
      <c r="F12" s="11">
        <v>0</v>
      </c>
      <c r="G12" s="11">
        <f t="shared" si="3"/>
        <v>0</v>
      </c>
      <c r="H12" s="16">
        <v>14</v>
      </c>
      <c r="I12" s="16">
        <v>25</v>
      </c>
      <c r="J12" s="11">
        <f t="shared" ref="J12:J13" si="4">I12-H12</f>
        <v>11</v>
      </c>
      <c r="K12" s="11">
        <v>0</v>
      </c>
      <c r="L12" s="11">
        <v>0</v>
      </c>
      <c r="M12" s="11">
        <f t="shared" ref="M12:M13" si="5">L12-K12</f>
        <v>0</v>
      </c>
    </row>
    <row r="13" spans="1:13" ht="25.5" x14ac:dyDescent="0.2">
      <c r="A13" s="15" t="s">
        <v>25</v>
      </c>
      <c r="B13" s="11">
        <f t="shared" si="0"/>
        <v>25</v>
      </c>
      <c r="C13" s="11">
        <f t="shared" si="0"/>
        <v>25</v>
      </c>
      <c r="D13" s="10">
        <f t="shared" si="0"/>
        <v>0</v>
      </c>
      <c r="E13" s="16">
        <v>25</v>
      </c>
      <c r="F13" s="11">
        <v>25</v>
      </c>
      <c r="G13" s="11">
        <f t="shared" si="3"/>
        <v>0</v>
      </c>
      <c r="H13" s="16">
        <v>0</v>
      </c>
      <c r="I13" s="16">
        <v>0</v>
      </c>
      <c r="J13" s="11">
        <f t="shared" si="4"/>
        <v>0</v>
      </c>
      <c r="K13" s="11">
        <v>0</v>
      </c>
      <c r="L13" s="11">
        <v>0</v>
      </c>
      <c r="M13" s="11">
        <f t="shared" si="5"/>
        <v>0</v>
      </c>
    </row>
  </sheetData>
  <mergeCells count="20">
    <mergeCell ref="A1:M1"/>
    <mergeCell ref="A2:M2"/>
    <mergeCell ref="A3:M3"/>
    <mergeCell ref="B4:D4"/>
    <mergeCell ref="E4:G4"/>
    <mergeCell ref="H4:J4"/>
    <mergeCell ref="K4:M4"/>
    <mergeCell ref="G5:G6"/>
    <mergeCell ref="A4:A6"/>
    <mergeCell ref="B5:B6"/>
    <mergeCell ref="C5:C6"/>
    <mergeCell ref="D5:D6"/>
    <mergeCell ref="E5:E6"/>
    <mergeCell ref="F5:F6"/>
    <mergeCell ref="L5:L6"/>
    <mergeCell ref="M5:M6"/>
    <mergeCell ref="H5:H6"/>
    <mergeCell ref="I5:I6"/>
    <mergeCell ref="J5:J6"/>
    <mergeCell ref="K5:K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СПО</vt:lpstr>
      <vt:lpstr>НПО</vt:lpstr>
    </vt:vector>
  </TitlesOfParts>
  <Company>ВГУЭС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uknown</dc:creator>
  <cp:lastModifiedBy>Admin</cp:lastModifiedBy>
  <cp:lastPrinted>2012-10-09T01:16:36Z</cp:lastPrinted>
  <dcterms:created xsi:type="dcterms:W3CDTF">2002-09-09T05:29:59Z</dcterms:created>
  <dcterms:modified xsi:type="dcterms:W3CDTF">2014-03-11T10:18:31Z</dcterms:modified>
</cp:coreProperties>
</file>