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Вакансии" sheetId="1" r:id="rId1"/>
  </sheets>
  <calcPr calcId="124519"/>
</workbook>
</file>

<file path=xl/calcChain.xml><?xml version="1.0" encoding="utf-8"?>
<calcChain xmlns="http://schemas.openxmlformats.org/spreadsheetml/2006/main">
  <c r="O106" i="1"/>
  <c r="M106"/>
  <c r="L106"/>
  <c r="K106"/>
  <c r="J106"/>
  <c r="I106"/>
  <c r="H106"/>
  <c r="G106"/>
  <c r="F106"/>
  <c r="E106"/>
  <c r="B106"/>
  <c r="M103"/>
  <c r="L103"/>
  <c r="K103"/>
  <c r="J103"/>
  <c r="I103"/>
  <c r="H103"/>
  <c r="G103"/>
  <c r="F103"/>
  <c r="E103"/>
  <c r="D103"/>
  <c r="C103"/>
  <c r="B103"/>
  <c r="M92"/>
  <c r="K92"/>
  <c r="I92"/>
  <c r="G92"/>
  <c r="F92"/>
  <c r="E92"/>
  <c r="D92"/>
  <c r="C92"/>
  <c r="B92"/>
  <c r="M87"/>
  <c r="L87"/>
  <c r="K87"/>
  <c r="J87"/>
  <c r="I87"/>
  <c r="H87"/>
  <c r="G87"/>
  <c r="F87"/>
  <c r="E87"/>
  <c r="D87"/>
  <c r="C87"/>
  <c r="B87"/>
  <c r="O78"/>
  <c r="M78"/>
  <c r="K78"/>
  <c r="I78"/>
  <c r="G78"/>
  <c r="E78"/>
  <c r="C78"/>
  <c r="O74"/>
  <c r="M74"/>
  <c r="K74"/>
  <c r="J74"/>
  <c r="I74"/>
  <c r="G74"/>
  <c r="F74"/>
  <c r="E74"/>
  <c r="D74"/>
  <c r="C74"/>
  <c r="O68"/>
  <c r="M68"/>
  <c r="K68"/>
  <c r="J68"/>
  <c r="I68"/>
  <c r="H68"/>
  <c r="G68"/>
  <c r="F68"/>
  <c r="E68"/>
  <c r="D68"/>
  <c r="C68"/>
  <c r="B68"/>
  <c r="O61"/>
  <c r="M61"/>
  <c r="K61"/>
  <c r="J61"/>
  <c r="I61"/>
  <c r="H61"/>
  <c r="G61"/>
  <c r="F61"/>
  <c r="E61"/>
  <c r="D61"/>
  <c r="C61"/>
  <c r="B61"/>
  <c r="O55"/>
  <c r="M55"/>
  <c r="K55"/>
  <c r="I55"/>
  <c r="G55"/>
  <c r="F55"/>
  <c r="E55"/>
  <c r="D55"/>
  <c r="C55"/>
  <c r="B55"/>
  <c r="O52"/>
  <c r="M52"/>
  <c r="L52"/>
  <c r="K52"/>
  <c r="J52"/>
  <c r="I52"/>
  <c r="H52"/>
  <c r="G52"/>
  <c r="F52"/>
  <c r="E52"/>
  <c r="D52"/>
  <c r="C52"/>
  <c r="B52"/>
  <c r="O48"/>
  <c r="M48"/>
  <c r="L48"/>
  <c r="K48"/>
  <c r="J48"/>
  <c r="I48"/>
  <c r="H48"/>
  <c r="G48"/>
  <c r="F48"/>
  <c r="E48"/>
  <c r="D48"/>
  <c r="C48"/>
  <c r="B48"/>
  <c r="O39"/>
  <c r="M39"/>
  <c r="K39"/>
  <c r="J39"/>
  <c r="I39"/>
  <c r="H39"/>
  <c r="G39"/>
  <c r="F39"/>
  <c r="E39"/>
  <c r="D39"/>
  <c r="C39"/>
  <c r="B39"/>
  <c r="M32"/>
  <c r="K32"/>
  <c r="J32"/>
  <c r="I32"/>
  <c r="H32"/>
  <c r="G32"/>
  <c r="F32"/>
  <c r="E32"/>
  <c r="D32"/>
  <c r="B32" s="1"/>
  <c r="M29"/>
  <c r="K29"/>
  <c r="J29"/>
  <c r="I29"/>
  <c r="H29"/>
  <c r="G29"/>
  <c r="F29"/>
  <c r="E29"/>
  <c r="D29"/>
  <c r="C29"/>
  <c r="B29"/>
  <c r="O24"/>
  <c r="M24"/>
  <c r="K24"/>
  <c r="J24"/>
  <c r="I24"/>
  <c r="H24"/>
  <c r="G24"/>
  <c r="F24"/>
  <c r="E24"/>
  <c r="D24"/>
  <c r="C24"/>
  <c r="B24"/>
  <c r="M18"/>
  <c r="K18"/>
  <c r="J18"/>
  <c r="I18"/>
  <c r="H18"/>
  <c r="G18"/>
  <c r="F18"/>
  <c r="E18"/>
  <c r="D18"/>
  <c r="B18" s="1"/>
  <c r="M14"/>
  <c r="K14"/>
  <c r="I14"/>
  <c r="G14"/>
  <c r="F14"/>
  <c r="E14"/>
  <c r="D14"/>
  <c r="C14"/>
  <c r="B14"/>
  <c r="M11"/>
  <c r="K11"/>
  <c r="J11"/>
  <c r="I11"/>
  <c r="G11"/>
  <c r="F11"/>
  <c r="E11"/>
  <c r="D11"/>
  <c r="C11"/>
  <c r="B10"/>
  <c r="B9"/>
  <c r="B8"/>
  <c r="B7"/>
  <c r="B6"/>
  <c r="C18" l="1"/>
  <c r="B74"/>
  <c r="B11"/>
  <c r="C32"/>
</calcChain>
</file>

<file path=xl/sharedStrings.xml><?xml version="1.0" encoding="utf-8"?>
<sst xmlns="http://schemas.openxmlformats.org/spreadsheetml/2006/main" count="491" uniqueCount="107">
  <si>
    <t xml:space="preserve"> Информационная карта "Количество поданных заявлений (на 11.02.2014 г.) и вакансий (на 1.02.2014 г.)"</t>
  </si>
  <si>
    <t>( очная форма обучения)</t>
  </si>
  <si>
    <t>Специальность/направление/УЧП</t>
  </si>
  <si>
    <t>Всего</t>
  </si>
  <si>
    <t>1 курс</t>
  </si>
  <si>
    <t>2 курс</t>
  </si>
  <si>
    <t>3 курс</t>
  </si>
  <si>
    <t>4 курс</t>
  </si>
  <si>
    <t>5 курс</t>
  </si>
  <si>
    <t>6 курс</t>
  </si>
  <si>
    <t>Контингент студентов, обучающихся за счет средств федерального бюджета</t>
  </si>
  <si>
    <t>Количество вакантных бюджетных мест</t>
  </si>
  <si>
    <t>Количество заявлений</t>
  </si>
  <si>
    <t>051000.62 Профессиональное обучение</t>
  </si>
  <si>
    <t>-</t>
  </si>
  <si>
    <t>190100.62 Наземно транспортно-технологические комплексы</t>
  </si>
  <si>
    <t>190600.62 Эксплуатация транспортно-технологических машин и комплексов</t>
  </si>
  <si>
    <t xml:space="preserve">270205 Автомобильные дороги и аэродромы </t>
  </si>
  <si>
    <t>270800.62 Строительство</t>
  </si>
  <si>
    <t>АДФ</t>
  </si>
  <si>
    <t>130301 Геологическая съемка, поиски и разведка МПИ</t>
  </si>
  <si>
    <t>131000.62 Нефтегазовое дело</t>
  </si>
  <si>
    <t>ГРФ</t>
  </si>
  <si>
    <t>130400.65 Горное дело</t>
  </si>
  <si>
    <t>280102 Безопасность технологических процессов и производств</t>
  </si>
  <si>
    <t>280700.62 Техносферная безопасность</t>
  </si>
  <si>
    <t>ГФ</t>
  </si>
  <si>
    <t>020400.62 Биология</t>
  </si>
  <si>
    <t>020802 Природопользование</t>
  </si>
  <si>
    <t>021000.62 География</t>
  </si>
  <si>
    <t>022000.62 Экология и природопользование</t>
  </si>
  <si>
    <t>050100.62 Педагогическое образование</t>
  </si>
  <si>
    <t>ИЕН</t>
  </si>
  <si>
    <t>031001 Филология</t>
  </si>
  <si>
    <t>032000.62 Зарубежное регионоведение</t>
  </si>
  <si>
    <t xml:space="preserve">032700.62 Филология </t>
  </si>
  <si>
    <t>035700.62 Лингвистика</t>
  </si>
  <si>
    <t>ИЗФиР</t>
  </si>
  <si>
    <t>080801 Прикладная информатика (по отраслям)</t>
  </si>
  <si>
    <t>230700 Прикладная информатика</t>
  </si>
  <si>
    <t>ИМИ</t>
  </si>
  <si>
    <t>030300.62 Психология</t>
  </si>
  <si>
    <t>030301 Психология</t>
  </si>
  <si>
    <t>030401.65 Клиническая психология</t>
  </si>
  <si>
    <t>040400.62 Социальная работа</t>
  </si>
  <si>
    <t>040700.62 Организация работы с молодежью</t>
  </si>
  <si>
    <t>050407.65 Педагогика и психология девиантного поведения</t>
  </si>
  <si>
    <t>ИП</t>
  </si>
  <si>
    <t>120700.62 Землеустройство и кадастры</t>
  </si>
  <si>
    <t>250400.62 Технология лесозаготовительных и деревоперерабатывающих производств</t>
  </si>
  <si>
    <t>270100.62 Архитектура</t>
  </si>
  <si>
    <t>270102 Промышленное и гражданское строительство</t>
  </si>
  <si>
    <t>270105 Городское строительство и хозяйство</t>
  </si>
  <si>
    <t>270109 Теплогазоснабжение и вентиляция</t>
  </si>
  <si>
    <t>270115 Экспертиза и управление недвижимостью</t>
  </si>
  <si>
    <t>ИТИ</t>
  </si>
  <si>
    <t>030401 История</t>
  </si>
  <si>
    <t>030600.62 История</t>
  </si>
  <si>
    <t>ИФ</t>
  </si>
  <si>
    <t>034300.62 Физическая культура</t>
  </si>
  <si>
    <t>ИФКиС</t>
  </si>
  <si>
    <t>032700.62 Филология</t>
  </si>
  <si>
    <t>100100.62 Сервис</t>
  </si>
  <si>
    <t>100103 Социально-культурный сервис и туризм</t>
  </si>
  <si>
    <t>100400.62 Туризм</t>
  </si>
  <si>
    <t>ИЯиКН СВ РФ</t>
  </si>
  <si>
    <t>060101.65 Лечебное дело</t>
  </si>
  <si>
    <t>060103.65 Педиатрия</t>
  </si>
  <si>
    <t>060105.65 Медико-профилактическое дело</t>
  </si>
  <si>
    <t>060108 Фармация</t>
  </si>
  <si>
    <t>060201.65 Стоматология</t>
  </si>
  <si>
    <t>060301.65 Фармация</t>
  </si>
  <si>
    <t>МИ</t>
  </si>
  <si>
    <t>050400.62 Психолого-педагогическое образование</t>
  </si>
  <si>
    <t>050700.62 Специальное (дефектологическое) образование</t>
  </si>
  <si>
    <t>050703 Дошкольная педагогика и психология</t>
  </si>
  <si>
    <t>ПИ</t>
  </si>
  <si>
    <t>210700.62 Инфокоммуникационные технологии и системы связи</t>
  </si>
  <si>
    <t>210709 Многоканальные телекоммуникационные системы</t>
  </si>
  <si>
    <t>270802 Строительство и эксплуатация зданий и сообужений</t>
  </si>
  <si>
    <t>ТИ</t>
  </si>
  <si>
    <t>030601 Журналистика</t>
  </si>
  <si>
    <t>031300.62 Журналистика</t>
  </si>
  <si>
    <t>031600.62 Реклама и связи с общественностью</t>
  </si>
  <si>
    <t>032401 Реклама</t>
  </si>
  <si>
    <t>050301 Русский язык и литература</t>
  </si>
  <si>
    <t>ФЛФ</t>
  </si>
  <si>
    <t>011800.62 Радиофизика</t>
  </si>
  <si>
    <t>140100.62 Теплоэнергетика и теплотехника</t>
  </si>
  <si>
    <t>210400.62 Радиотехника</t>
  </si>
  <si>
    <t>261400.62 Технология художественной обработки материалов</t>
  </si>
  <si>
    <t>ФТИ</t>
  </si>
  <si>
    <t>040100.62 Социология</t>
  </si>
  <si>
    <t>080100.62 Экономика</t>
  </si>
  <si>
    <t>080105 Финансы и кредит</t>
  </si>
  <si>
    <t>080200.62 Менеджмент</t>
  </si>
  <si>
    <t>080300.68 Финансы и кредит</t>
  </si>
  <si>
    <t>080400.62 Управление персоналом</t>
  </si>
  <si>
    <t>080502 Экономика и управление на предприятии (по отраслям)</t>
  </si>
  <si>
    <t>080504 Государственное и муниципальное управление</t>
  </si>
  <si>
    <t>081100.62 Государственное и муниципальное управление</t>
  </si>
  <si>
    <t>100700.62 Торговое дело</t>
  </si>
  <si>
    <t>ФЭИ</t>
  </si>
  <si>
    <t>030501 Юриспруденция</t>
  </si>
  <si>
    <t>030900.62 Юриспруденция</t>
  </si>
  <si>
    <t>ЮФ</t>
  </si>
  <si>
    <t>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</si>
</sst>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4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textRotation="90" wrapText="1"/>
    </xf>
    <xf numFmtId="0" fontId="4" fillId="3" borderId="1" xfId="2" applyFont="1" applyFill="1" applyBorder="1" applyAlignment="1">
      <alignment horizontal="center" textRotation="90" wrapText="1"/>
    </xf>
    <xf numFmtId="0" fontId="4" fillId="2" borderId="1" xfId="3" applyFont="1" applyFill="1" applyBorder="1" applyAlignment="1">
      <alignment horizontal="center" textRotation="90" wrapText="1"/>
    </xf>
    <xf numFmtId="0" fontId="4" fillId="4" borderId="1" xfId="3" applyFont="1" applyFill="1" applyBorder="1" applyAlignment="1">
      <alignment horizontal="center" textRotation="90" wrapText="1"/>
    </xf>
    <xf numFmtId="0" fontId="4" fillId="4" borderId="1" xfId="4" applyFont="1" applyFill="1" applyBorder="1" applyAlignment="1">
      <alignment horizontal="center" textRotation="90" wrapText="1"/>
    </xf>
    <xf numFmtId="0" fontId="4" fillId="4" borderId="1" xfId="5" applyFont="1" applyFill="1" applyBorder="1" applyAlignment="1">
      <alignment horizontal="center" textRotation="90" wrapText="1"/>
    </xf>
    <xf numFmtId="0" fontId="4" fillId="4" borderId="1" xfId="6" applyFont="1" applyFill="1" applyBorder="1" applyAlignment="1">
      <alignment horizontal="center" textRotation="90" wrapText="1"/>
    </xf>
    <xf numFmtId="0" fontId="4" fillId="4" borderId="1" xfId="7" applyFont="1" applyFill="1" applyBorder="1" applyAlignment="1">
      <alignment horizontal="center" textRotation="90" wrapText="1"/>
    </xf>
    <xf numFmtId="49" fontId="6" fillId="5" borderId="2" xfId="0" applyNumberFormat="1" applyFont="1" applyFill="1" applyBorder="1" applyAlignment="1">
      <alignment vertical="top" wrapText="1"/>
    </xf>
    <xf numFmtId="0" fontId="6" fillId="5" borderId="2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7" fillId="4" borderId="2" xfId="2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/>
    </xf>
    <xf numFmtId="49" fontId="5" fillId="6" borderId="2" xfId="0" applyNumberFormat="1" applyFont="1" applyFill="1" applyBorder="1" applyAlignment="1">
      <alignment vertical="top" wrapText="1"/>
    </xf>
    <xf numFmtId="0" fontId="5" fillId="6" borderId="2" xfId="0" applyNumberFormat="1" applyFont="1" applyFill="1" applyBorder="1" applyAlignment="1">
      <alignment horizontal="center" vertical="center"/>
    </xf>
    <xf numFmtId="0" fontId="7" fillId="6" borderId="2" xfId="2" applyNumberFormat="1" applyFont="1" applyFill="1" applyBorder="1" applyAlignment="1">
      <alignment horizontal="center" vertical="center"/>
    </xf>
    <xf numFmtId="0" fontId="1" fillId="5" borderId="2" xfId="2" applyNumberFormat="1" applyFill="1" applyBorder="1" applyAlignment="1">
      <alignment horizontal="center" vertical="center"/>
    </xf>
    <xf numFmtId="49" fontId="5" fillId="6" borderId="2" xfId="0" applyNumberFormat="1" applyFont="1" applyFill="1" applyBorder="1" applyAlignment="1">
      <alignment horizontal="center" vertical="center"/>
    </xf>
    <xf numFmtId="0" fontId="6" fillId="5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5" fillId="6" borderId="2" xfId="0" applyNumberFormat="1" applyFont="1" applyFill="1" applyBorder="1" applyAlignment="1">
      <alignment horizontal="center" vertical="center" wrapText="1"/>
    </xf>
    <xf numFmtId="0" fontId="8" fillId="6" borderId="2" xfId="0" applyNumberFormat="1" applyFont="1" applyFill="1" applyBorder="1" applyAlignment="1">
      <alignment horizontal="center" vertical="center"/>
    </xf>
    <xf numFmtId="0" fontId="7" fillId="4" borderId="2" xfId="2" quotePrefix="1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vertical="center" wrapText="1"/>
    </xf>
    <xf numFmtId="0" fontId="0" fillId="5" borderId="0" xfId="0" applyFill="1"/>
    <xf numFmtId="49" fontId="0" fillId="5" borderId="0" xfId="0" applyNumberFormat="1" applyFill="1"/>
    <xf numFmtId="0" fontId="8" fillId="5" borderId="0" xfId="0" applyNumberFormat="1" applyFont="1" applyFill="1" applyBorder="1" applyAlignment="1">
      <alignment horizontal="center" vertical="center"/>
    </xf>
    <xf numFmtId="0" fontId="0" fillId="5" borderId="0" xfId="0" applyFill="1" applyBorder="1"/>
    <xf numFmtId="0" fontId="7" fillId="5" borderId="0" xfId="2" applyNumberFormat="1" applyFont="1" applyFill="1" applyBorder="1" applyAlignment="1">
      <alignment horizontal="center" vertical="center"/>
    </xf>
    <xf numFmtId="0" fontId="1" fillId="5" borderId="0" xfId="2" applyNumberFormat="1" applyFill="1" applyBorder="1" applyAlignment="1">
      <alignment horizontal="center" vertical="center"/>
    </xf>
    <xf numFmtId="0" fontId="5" fillId="5" borderId="0" xfId="2" applyNumberFormat="1" applyFont="1" applyFill="1" applyBorder="1" applyAlignment="1">
      <alignment horizontal="center" vertical="center" wrapText="1"/>
    </xf>
    <xf numFmtId="0" fontId="6" fillId="5" borderId="0" xfId="2" applyNumberFormat="1" applyFont="1" applyFill="1" applyBorder="1" applyAlignment="1">
      <alignment horizontal="center" vertical="center"/>
    </xf>
  </cellXfs>
  <cellStyles count="9">
    <cellStyle name="Обычный" xfId="0" builtinId="0"/>
    <cellStyle name="Обычный 11" xfId="2"/>
    <cellStyle name="Обычный 19" xfId="1"/>
    <cellStyle name="Обычный 2" xfId="8"/>
    <cellStyle name="Обычный 5" xfId="3"/>
    <cellStyle name="Обычный 6" xfId="4"/>
    <cellStyle name="Обычный 7" xfId="5"/>
    <cellStyle name="Обычный 8" xfId="6"/>
    <cellStyle name="Обычный 9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1"/>
  <sheetViews>
    <sheetView tabSelected="1" topLeftCell="A88" zoomScale="90" zoomScaleNormal="90" workbookViewId="0">
      <selection activeCell="O5" sqref="O5"/>
    </sheetView>
  </sheetViews>
  <sheetFormatPr defaultRowHeight="15"/>
  <cols>
    <col min="1" max="1" width="40.42578125" customWidth="1"/>
    <col min="2" max="2" width="7.140625" customWidth="1"/>
    <col min="3" max="3" width="6" customWidth="1"/>
    <col min="4" max="15" width="4.85546875" customWidth="1"/>
  </cols>
  <sheetData>
    <row r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4" spans="1:15">
      <c r="A4" s="3" t="s">
        <v>2</v>
      </c>
      <c r="B4" s="4" t="s">
        <v>3</v>
      </c>
      <c r="C4" s="4"/>
      <c r="D4" s="5" t="s">
        <v>4</v>
      </c>
      <c r="E4" s="6"/>
      <c r="F4" s="5" t="s">
        <v>5</v>
      </c>
      <c r="G4" s="6"/>
      <c r="H4" s="5" t="s">
        <v>6</v>
      </c>
      <c r="I4" s="6"/>
      <c r="J4" s="5" t="s">
        <v>7</v>
      </c>
      <c r="K4" s="6"/>
      <c r="L4" s="4" t="s">
        <v>8</v>
      </c>
      <c r="M4" s="4"/>
      <c r="N4" s="4" t="s">
        <v>9</v>
      </c>
      <c r="O4" s="4"/>
    </row>
    <row r="5" spans="1:15" ht="130.5" customHeight="1">
      <c r="A5" s="7"/>
      <c r="B5" s="8" t="s">
        <v>10</v>
      </c>
      <c r="C5" s="9" t="s">
        <v>11</v>
      </c>
      <c r="D5" s="10" t="s">
        <v>12</v>
      </c>
      <c r="E5" s="11" t="s">
        <v>11</v>
      </c>
      <c r="F5" s="10" t="s">
        <v>12</v>
      </c>
      <c r="G5" s="11" t="s">
        <v>11</v>
      </c>
      <c r="H5" s="10" t="s">
        <v>12</v>
      </c>
      <c r="I5" s="12" t="s">
        <v>11</v>
      </c>
      <c r="J5" s="10" t="s">
        <v>12</v>
      </c>
      <c r="K5" s="13" t="s">
        <v>11</v>
      </c>
      <c r="L5" s="10" t="s">
        <v>12</v>
      </c>
      <c r="M5" s="14" t="s">
        <v>11</v>
      </c>
      <c r="N5" s="10" t="s">
        <v>12</v>
      </c>
      <c r="O5" s="15" t="s">
        <v>11</v>
      </c>
    </row>
    <row r="6" spans="1:15">
      <c r="A6" s="16" t="s">
        <v>13</v>
      </c>
      <c r="B6" s="17">
        <f t="shared" ref="B6:B10" si="0">D6+F6+H6+J6+L6+N6</f>
        <v>2</v>
      </c>
      <c r="C6" s="18">
        <v>6</v>
      </c>
      <c r="D6" s="19"/>
      <c r="E6" s="20">
        <v>1</v>
      </c>
      <c r="F6" s="19">
        <v>2</v>
      </c>
      <c r="G6" s="20">
        <v>1</v>
      </c>
      <c r="H6" s="19"/>
      <c r="I6" s="20">
        <v>4</v>
      </c>
      <c r="J6" s="19"/>
      <c r="K6" s="20" t="s">
        <v>14</v>
      </c>
      <c r="L6" s="19"/>
      <c r="M6" s="20" t="s">
        <v>14</v>
      </c>
      <c r="N6" s="19"/>
      <c r="O6" s="21"/>
    </row>
    <row r="7" spans="1:15" ht="25.5">
      <c r="A7" s="16" t="s">
        <v>15</v>
      </c>
      <c r="B7" s="17">
        <f t="shared" si="0"/>
        <v>2</v>
      </c>
      <c r="C7" s="18">
        <v>17</v>
      </c>
      <c r="D7" s="19">
        <v>1</v>
      </c>
      <c r="E7" s="20">
        <v>1</v>
      </c>
      <c r="F7" s="19">
        <v>1</v>
      </c>
      <c r="G7" s="20">
        <v>4</v>
      </c>
      <c r="H7" s="19"/>
      <c r="I7" s="20">
        <v>12</v>
      </c>
      <c r="J7" s="19"/>
      <c r="K7" s="20" t="s">
        <v>14</v>
      </c>
      <c r="L7" s="19"/>
      <c r="M7" s="20" t="s">
        <v>14</v>
      </c>
      <c r="N7" s="19"/>
      <c r="O7" s="21"/>
    </row>
    <row r="8" spans="1:15" ht="25.5">
      <c r="A8" s="16" t="s">
        <v>16</v>
      </c>
      <c r="B8" s="17">
        <f t="shared" si="0"/>
        <v>1</v>
      </c>
      <c r="C8" s="18">
        <v>31</v>
      </c>
      <c r="D8" s="19">
        <v>1</v>
      </c>
      <c r="E8" s="20">
        <v>3</v>
      </c>
      <c r="F8" s="19"/>
      <c r="G8" s="20">
        <v>1</v>
      </c>
      <c r="H8" s="19"/>
      <c r="I8" s="20">
        <v>27</v>
      </c>
      <c r="J8" s="19"/>
      <c r="K8" s="20" t="s">
        <v>14</v>
      </c>
      <c r="L8" s="19"/>
      <c r="M8" s="20" t="s">
        <v>14</v>
      </c>
      <c r="N8" s="19"/>
      <c r="O8" s="21"/>
    </row>
    <row r="9" spans="1:15">
      <c r="A9" s="16" t="s">
        <v>17</v>
      </c>
      <c r="B9" s="17">
        <f t="shared" si="0"/>
        <v>1</v>
      </c>
      <c r="C9" s="18">
        <v>6</v>
      </c>
      <c r="D9" s="19"/>
      <c r="E9" s="20" t="s">
        <v>14</v>
      </c>
      <c r="F9" s="19"/>
      <c r="G9" s="20" t="s">
        <v>14</v>
      </c>
      <c r="H9" s="19"/>
      <c r="I9" s="20" t="s">
        <v>14</v>
      </c>
      <c r="J9" s="19">
        <v>1</v>
      </c>
      <c r="K9" s="20">
        <v>6</v>
      </c>
      <c r="L9" s="19"/>
      <c r="M9" s="20" t="s">
        <v>14</v>
      </c>
      <c r="N9" s="19"/>
      <c r="O9" s="21"/>
    </row>
    <row r="10" spans="1:15">
      <c r="A10" s="16" t="s">
        <v>18</v>
      </c>
      <c r="B10" s="17">
        <f t="shared" si="0"/>
        <v>2</v>
      </c>
      <c r="C10" s="18">
        <v>32</v>
      </c>
      <c r="D10" s="19">
        <v>1</v>
      </c>
      <c r="E10" s="20">
        <v>1</v>
      </c>
      <c r="F10" s="19">
        <v>1</v>
      </c>
      <c r="G10" s="20">
        <v>12</v>
      </c>
      <c r="H10" s="19"/>
      <c r="I10" s="20">
        <v>19</v>
      </c>
      <c r="J10" s="19"/>
      <c r="K10" s="21" t="s">
        <v>14</v>
      </c>
      <c r="L10" s="19"/>
      <c r="M10" s="20" t="s">
        <v>14</v>
      </c>
      <c r="N10" s="19"/>
      <c r="O10" s="21"/>
    </row>
    <row r="11" spans="1:15">
      <c r="A11" s="22" t="s">
        <v>19</v>
      </c>
      <c r="B11" s="23">
        <f>D11+F11+J11</f>
        <v>8</v>
      </c>
      <c r="C11" s="23">
        <f>E11+G11+I11+K11+M11</f>
        <v>92</v>
      </c>
      <c r="D11" s="23">
        <f>SUM(D6:D10)</f>
        <v>3</v>
      </c>
      <c r="E11" s="23">
        <f>SUM(E6:E10)</f>
        <v>6</v>
      </c>
      <c r="F11" s="23">
        <f>SUM(F6:F10)</f>
        <v>4</v>
      </c>
      <c r="G11" s="23">
        <f>SUM(G6:G10)</f>
        <v>18</v>
      </c>
      <c r="H11" s="23"/>
      <c r="I11" s="23">
        <f>SUM(I6:I10)</f>
        <v>62</v>
      </c>
      <c r="J11" s="23">
        <f>SUM(J6:J10)</f>
        <v>1</v>
      </c>
      <c r="K11" s="23">
        <f>SUM(K6:K10)</f>
        <v>6</v>
      </c>
      <c r="L11" s="23"/>
      <c r="M11" s="23">
        <f>SUM(M6:M10)</f>
        <v>0</v>
      </c>
      <c r="N11" s="23"/>
      <c r="O11" s="23"/>
    </row>
    <row r="12" spans="1:15" ht="25.5">
      <c r="A12" s="16" t="s">
        <v>20</v>
      </c>
      <c r="B12" s="17">
        <v>2</v>
      </c>
      <c r="C12" s="18">
        <v>35</v>
      </c>
      <c r="D12" s="17">
        <v>2</v>
      </c>
      <c r="E12" s="20" t="s">
        <v>14</v>
      </c>
      <c r="F12" s="17"/>
      <c r="G12" s="20" t="s">
        <v>14</v>
      </c>
      <c r="H12" s="17"/>
      <c r="I12" s="20" t="s">
        <v>14</v>
      </c>
      <c r="J12" s="17"/>
      <c r="K12" s="20">
        <v>27</v>
      </c>
      <c r="L12" s="17"/>
      <c r="M12" s="20">
        <v>8</v>
      </c>
      <c r="N12" s="17"/>
      <c r="O12" s="20" t="s">
        <v>14</v>
      </c>
    </row>
    <row r="13" spans="1:15">
      <c r="A13" s="16" t="s">
        <v>21</v>
      </c>
      <c r="B13" s="17">
        <v>1</v>
      </c>
      <c r="C13" s="18">
        <v>6</v>
      </c>
      <c r="D13" s="17"/>
      <c r="E13" s="20">
        <v>2</v>
      </c>
      <c r="F13" s="17">
        <v>1</v>
      </c>
      <c r="G13" s="20">
        <v>4</v>
      </c>
      <c r="H13" s="17"/>
      <c r="I13" s="20" t="s">
        <v>14</v>
      </c>
      <c r="J13" s="17"/>
      <c r="K13" s="20" t="s">
        <v>14</v>
      </c>
      <c r="L13" s="17"/>
      <c r="M13" s="20" t="s">
        <v>14</v>
      </c>
      <c r="N13" s="17"/>
      <c r="O13" s="20" t="s">
        <v>14</v>
      </c>
    </row>
    <row r="14" spans="1:15">
      <c r="A14" s="22" t="s">
        <v>22</v>
      </c>
      <c r="B14" s="23">
        <f>D14+F14</f>
        <v>3</v>
      </c>
      <c r="C14" s="23">
        <f>E14+G14+I14+K14+M14</f>
        <v>41</v>
      </c>
      <c r="D14" s="23">
        <f>SUM(D12:D13)</f>
        <v>2</v>
      </c>
      <c r="E14" s="23">
        <f>SUM(E12:E13)</f>
        <v>2</v>
      </c>
      <c r="F14" s="23">
        <f>SUM(F12:F13)</f>
        <v>1</v>
      </c>
      <c r="G14" s="23">
        <f>SUM(G12:G13)</f>
        <v>4</v>
      </c>
      <c r="H14" s="23"/>
      <c r="I14" s="23">
        <f>SUM(I12:I13)</f>
        <v>0</v>
      </c>
      <c r="J14" s="23"/>
      <c r="K14" s="23">
        <f>SUM(K12:K13)</f>
        <v>27</v>
      </c>
      <c r="L14" s="23"/>
      <c r="M14" s="23">
        <f>SUM(M12:M13)</f>
        <v>8</v>
      </c>
      <c r="N14" s="23"/>
      <c r="O14" s="24"/>
    </row>
    <row r="15" spans="1:15">
      <c r="A15" s="16" t="s">
        <v>23</v>
      </c>
      <c r="B15" s="17">
        <v>5</v>
      </c>
      <c r="C15" s="18">
        <v>23</v>
      </c>
      <c r="D15" s="17">
        <v>3</v>
      </c>
      <c r="E15" s="20">
        <v>6</v>
      </c>
      <c r="F15" s="17">
        <v>2</v>
      </c>
      <c r="G15" s="20">
        <v>14</v>
      </c>
      <c r="H15" s="17"/>
      <c r="I15" s="20">
        <v>3</v>
      </c>
      <c r="J15" s="17"/>
      <c r="K15" s="20" t="s">
        <v>14</v>
      </c>
      <c r="L15" s="17"/>
      <c r="M15" s="20" t="s">
        <v>14</v>
      </c>
      <c r="N15" s="25"/>
      <c r="O15" s="20" t="s">
        <v>14</v>
      </c>
    </row>
    <row r="16" spans="1:15" ht="25.5">
      <c r="A16" s="16" t="s">
        <v>24</v>
      </c>
      <c r="B16" s="17">
        <v>2</v>
      </c>
      <c r="C16" s="18">
        <v>5</v>
      </c>
      <c r="D16" s="17"/>
      <c r="E16" s="20" t="s">
        <v>14</v>
      </c>
      <c r="F16" s="17"/>
      <c r="G16" s="20" t="s">
        <v>14</v>
      </c>
      <c r="H16" s="17"/>
      <c r="I16" s="20" t="s">
        <v>14</v>
      </c>
      <c r="J16" s="17">
        <v>2</v>
      </c>
      <c r="K16" s="20">
        <v>1</v>
      </c>
      <c r="L16" s="17"/>
      <c r="M16" s="20">
        <v>4</v>
      </c>
      <c r="N16" s="25"/>
      <c r="O16" s="20" t="s">
        <v>14</v>
      </c>
    </row>
    <row r="17" spans="1:15">
      <c r="A17" s="16" t="s">
        <v>25</v>
      </c>
      <c r="B17" s="17">
        <v>9</v>
      </c>
      <c r="C17" s="18">
        <v>13</v>
      </c>
      <c r="D17" s="17">
        <v>6</v>
      </c>
      <c r="E17" s="20">
        <v>6</v>
      </c>
      <c r="F17" s="17">
        <v>1</v>
      </c>
      <c r="G17" s="20">
        <v>4</v>
      </c>
      <c r="H17" s="17">
        <v>2</v>
      </c>
      <c r="I17" s="20">
        <v>3</v>
      </c>
      <c r="J17" s="17"/>
      <c r="K17" s="20" t="s">
        <v>14</v>
      </c>
      <c r="L17" s="17"/>
      <c r="M17" s="20" t="s">
        <v>14</v>
      </c>
      <c r="N17" s="25"/>
      <c r="O17" s="20" t="s">
        <v>14</v>
      </c>
    </row>
    <row r="18" spans="1:15">
      <c r="A18" s="22" t="s">
        <v>26</v>
      </c>
      <c r="B18" s="23">
        <f>D18+F18+H18+J18</f>
        <v>16</v>
      </c>
      <c r="C18" s="23">
        <f>E18+G18+I18+K18+M3+M18</f>
        <v>41</v>
      </c>
      <c r="D18" s="23">
        <f t="shared" ref="D18:I18" si="1">SUM(D15:D17)</f>
        <v>9</v>
      </c>
      <c r="E18" s="23">
        <f t="shared" si="1"/>
        <v>12</v>
      </c>
      <c r="F18" s="23">
        <f t="shared" si="1"/>
        <v>3</v>
      </c>
      <c r="G18" s="23">
        <f t="shared" si="1"/>
        <v>18</v>
      </c>
      <c r="H18" s="23">
        <f t="shared" si="1"/>
        <v>2</v>
      </c>
      <c r="I18" s="23">
        <f t="shared" si="1"/>
        <v>6</v>
      </c>
      <c r="J18" s="23">
        <f>SUM(J16:J17)</f>
        <v>2</v>
      </c>
      <c r="K18" s="23">
        <f>SUM(K15:K17)</f>
        <v>1</v>
      </c>
      <c r="L18" s="23"/>
      <c r="M18" s="23">
        <f>SUM(M15:M17)</f>
        <v>4</v>
      </c>
      <c r="N18" s="23"/>
      <c r="O18" s="23"/>
    </row>
    <row r="19" spans="1:15">
      <c r="A19" s="16" t="s">
        <v>27</v>
      </c>
      <c r="B19" s="17">
        <v>4</v>
      </c>
      <c r="C19" s="18">
        <v>13</v>
      </c>
      <c r="D19" s="17">
        <v>3</v>
      </c>
      <c r="E19" s="21" t="s">
        <v>14</v>
      </c>
      <c r="F19" s="17"/>
      <c r="G19" s="20">
        <v>7</v>
      </c>
      <c r="H19" s="17">
        <v>1</v>
      </c>
      <c r="I19" s="20">
        <v>6</v>
      </c>
      <c r="J19" s="17"/>
      <c r="K19" s="21" t="s">
        <v>14</v>
      </c>
      <c r="L19" s="17"/>
      <c r="M19" s="21" t="s">
        <v>14</v>
      </c>
      <c r="N19" s="19"/>
      <c r="O19" s="21" t="s">
        <v>14</v>
      </c>
    </row>
    <row r="20" spans="1:15">
      <c r="A20" s="16" t="s">
        <v>28</v>
      </c>
      <c r="B20" s="17">
        <v>2</v>
      </c>
      <c r="C20" s="18">
        <v>1</v>
      </c>
      <c r="D20" s="17"/>
      <c r="E20" s="21" t="s">
        <v>14</v>
      </c>
      <c r="F20" s="17"/>
      <c r="G20" s="21" t="s">
        <v>14</v>
      </c>
      <c r="H20" s="17"/>
      <c r="I20" s="21" t="s">
        <v>14</v>
      </c>
      <c r="J20" s="17">
        <v>2</v>
      </c>
      <c r="K20" s="21" t="s">
        <v>14</v>
      </c>
      <c r="L20" s="17"/>
      <c r="M20" s="20">
        <v>1</v>
      </c>
      <c r="N20" s="19"/>
      <c r="O20" s="21" t="s">
        <v>14</v>
      </c>
    </row>
    <row r="21" spans="1:15">
      <c r="A21" s="16" t="s">
        <v>29</v>
      </c>
      <c r="B21" s="17">
        <v>1</v>
      </c>
      <c r="C21" s="18">
        <v>12</v>
      </c>
      <c r="D21" s="17">
        <v>1</v>
      </c>
      <c r="E21" s="21">
        <v>1</v>
      </c>
      <c r="F21" s="17"/>
      <c r="G21" s="20">
        <v>4</v>
      </c>
      <c r="H21" s="17"/>
      <c r="I21" s="20">
        <v>7</v>
      </c>
      <c r="J21" s="17"/>
      <c r="K21" s="21" t="s">
        <v>14</v>
      </c>
      <c r="L21" s="17"/>
      <c r="M21" s="21" t="s">
        <v>14</v>
      </c>
      <c r="N21" s="19"/>
      <c r="O21" s="21" t="s">
        <v>14</v>
      </c>
    </row>
    <row r="22" spans="1:15" ht="25.5" customHeight="1">
      <c r="A22" s="16" t="s">
        <v>30</v>
      </c>
      <c r="B22" s="17">
        <v>2</v>
      </c>
      <c r="C22" s="18" t="s">
        <v>14</v>
      </c>
      <c r="D22" s="17"/>
      <c r="E22" s="21" t="s">
        <v>14</v>
      </c>
      <c r="F22" s="17">
        <v>2</v>
      </c>
      <c r="G22" s="21" t="s">
        <v>14</v>
      </c>
      <c r="H22" s="17"/>
      <c r="I22" s="21" t="s">
        <v>14</v>
      </c>
      <c r="J22" s="17"/>
      <c r="K22" s="21" t="s">
        <v>14</v>
      </c>
      <c r="L22" s="17"/>
      <c r="M22" s="21" t="s">
        <v>14</v>
      </c>
      <c r="N22" s="19"/>
      <c r="O22" s="21" t="s">
        <v>14</v>
      </c>
    </row>
    <row r="23" spans="1:15" ht="25.5" customHeight="1">
      <c r="A23" s="16" t="s">
        <v>31</v>
      </c>
      <c r="B23" s="17">
        <v>7</v>
      </c>
      <c r="C23" s="18">
        <v>14</v>
      </c>
      <c r="D23" s="17">
        <v>1</v>
      </c>
      <c r="E23" s="21" t="s">
        <v>14</v>
      </c>
      <c r="F23" s="17">
        <v>6</v>
      </c>
      <c r="G23" s="20">
        <v>12</v>
      </c>
      <c r="H23" s="17"/>
      <c r="I23" s="20">
        <v>2</v>
      </c>
      <c r="J23" s="17"/>
      <c r="K23" s="21" t="s">
        <v>14</v>
      </c>
      <c r="L23" s="17"/>
      <c r="M23" s="21" t="s">
        <v>14</v>
      </c>
      <c r="N23" s="19"/>
      <c r="O23" s="21" t="s">
        <v>14</v>
      </c>
    </row>
    <row r="24" spans="1:15">
      <c r="A24" s="22" t="s">
        <v>32</v>
      </c>
      <c r="B24" s="26">
        <f>D24+F24+H24+J24</f>
        <v>16</v>
      </c>
      <c r="C24" s="26">
        <f>E24+G24+I24+K24+M24</f>
        <v>40</v>
      </c>
      <c r="D24" s="26">
        <f t="shared" ref="D24:K24" si="2">SUM(D19:D23)</f>
        <v>5</v>
      </c>
      <c r="E24" s="26">
        <f t="shared" si="2"/>
        <v>1</v>
      </c>
      <c r="F24" s="26">
        <f t="shared" si="2"/>
        <v>8</v>
      </c>
      <c r="G24" s="26">
        <f t="shared" si="2"/>
        <v>23</v>
      </c>
      <c r="H24" s="26">
        <f t="shared" si="2"/>
        <v>1</v>
      </c>
      <c r="I24" s="26">
        <f t="shared" si="2"/>
        <v>15</v>
      </c>
      <c r="J24" s="26">
        <f t="shared" si="2"/>
        <v>2</v>
      </c>
      <c r="K24" s="26">
        <f t="shared" si="2"/>
        <v>0</v>
      </c>
      <c r="L24" s="26"/>
      <c r="M24" s="26">
        <f>SUM(M19:M23)</f>
        <v>1</v>
      </c>
      <c r="N24" s="26"/>
      <c r="O24" s="26">
        <f>SUM(O19:O23)</f>
        <v>0</v>
      </c>
    </row>
    <row r="25" spans="1:15">
      <c r="A25" s="16" t="s">
        <v>33</v>
      </c>
      <c r="B25" s="27">
        <v>5</v>
      </c>
      <c r="C25" s="28">
        <v>4</v>
      </c>
      <c r="D25" s="17"/>
      <c r="E25" s="20" t="s">
        <v>14</v>
      </c>
      <c r="F25" s="17"/>
      <c r="G25" s="20" t="s">
        <v>14</v>
      </c>
      <c r="H25" s="19"/>
      <c r="I25" s="20" t="s">
        <v>14</v>
      </c>
      <c r="J25" s="17">
        <v>5</v>
      </c>
      <c r="K25" s="20">
        <v>4</v>
      </c>
      <c r="L25" s="17"/>
      <c r="M25" s="20" t="s">
        <v>14</v>
      </c>
      <c r="N25" s="19"/>
      <c r="O25" s="21"/>
    </row>
    <row r="26" spans="1:15">
      <c r="A26" s="16" t="s">
        <v>34</v>
      </c>
      <c r="B26" s="27">
        <v>7</v>
      </c>
      <c r="C26" s="28" t="s">
        <v>14</v>
      </c>
      <c r="D26" s="17">
        <v>4</v>
      </c>
      <c r="E26" s="20" t="s">
        <v>14</v>
      </c>
      <c r="F26" s="17">
        <v>3</v>
      </c>
      <c r="G26" s="20" t="s">
        <v>14</v>
      </c>
      <c r="H26" s="17"/>
      <c r="I26" s="20" t="s">
        <v>14</v>
      </c>
      <c r="J26" s="17"/>
      <c r="K26" s="20" t="s">
        <v>14</v>
      </c>
      <c r="L26" s="17"/>
      <c r="M26" s="20" t="s">
        <v>14</v>
      </c>
      <c r="N26" s="19"/>
      <c r="O26" s="21"/>
    </row>
    <row r="27" spans="1:15">
      <c r="A27" s="16" t="s">
        <v>35</v>
      </c>
      <c r="B27" s="27">
        <v>39</v>
      </c>
      <c r="C27" s="28">
        <v>1</v>
      </c>
      <c r="D27" s="17">
        <v>25</v>
      </c>
      <c r="E27" s="20" t="s">
        <v>14</v>
      </c>
      <c r="F27" s="17">
        <v>14</v>
      </c>
      <c r="G27" s="20" t="s">
        <v>14</v>
      </c>
      <c r="H27" s="17">
        <v>2</v>
      </c>
      <c r="I27" s="20">
        <v>1</v>
      </c>
      <c r="J27" s="17"/>
      <c r="K27" s="20" t="s">
        <v>14</v>
      </c>
      <c r="L27" s="17"/>
      <c r="M27" s="20" t="s">
        <v>14</v>
      </c>
      <c r="N27" s="19"/>
      <c r="O27" s="21"/>
    </row>
    <row r="28" spans="1:15">
      <c r="A28" s="16" t="s">
        <v>36</v>
      </c>
      <c r="B28" s="27">
        <v>5</v>
      </c>
      <c r="C28" s="28">
        <v>1</v>
      </c>
      <c r="D28" s="17">
        <v>1</v>
      </c>
      <c r="E28" s="20" t="s">
        <v>14</v>
      </c>
      <c r="F28" s="17">
        <v>1</v>
      </c>
      <c r="G28" s="20" t="s">
        <v>14</v>
      </c>
      <c r="H28" s="17">
        <v>1</v>
      </c>
      <c r="I28" s="20">
        <v>1</v>
      </c>
      <c r="J28" s="17"/>
      <c r="K28" s="20" t="s">
        <v>14</v>
      </c>
      <c r="L28" s="17"/>
      <c r="M28" s="20" t="s">
        <v>14</v>
      </c>
      <c r="N28" s="19"/>
      <c r="O28" s="21"/>
    </row>
    <row r="29" spans="1:15">
      <c r="A29" s="22" t="s">
        <v>37</v>
      </c>
      <c r="B29" s="29">
        <f>D29+F29+H29+J29</f>
        <v>56</v>
      </c>
      <c r="C29" s="29">
        <f>E29+G29+I29+K29+M29</f>
        <v>6</v>
      </c>
      <c r="D29" s="23">
        <f t="shared" ref="D29:K29" si="3">SUM(D25:D28)</f>
        <v>30</v>
      </c>
      <c r="E29" s="29">
        <f t="shared" si="3"/>
        <v>0</v>
      </c>
      <c r="F29" s="29">
        <f t="shared" si="3"/>
        <v>18</v>
      </c>
      <c r="G29" s="29">
        <f t="shared" si="3"/>
        <v>0</v>
      </c>
      <c r="H29" s="29">
        <f t="shared" si="3"/>
        <v>3</v>
      </c>
      <c r="I29" s="29">
        <f t="shared" si="3"/>
        <v>2</v>
      </c>
      <c r="J29" s="29">
        <f t="shared" si="3"/>
        <v>5</v>
      </c>
      <c r="K29" s="29">
        <f t="shared" si="3"/>
        <v>4</v>
      </c>
      <c r="L29" s="29"/>
      <c r="M29" s="29">
        <f>SUM(M25:M28)</f>
        <v>0</v>
      </c>
      <c r="N29" s="29"/>
      <c r="O29" s="29"/>
    </row>
    <row r="30" spans="1:15">
      <c r="A30" s="16" t="s">
        <v>38</v>
      </c>
      <c r="B30" s="27">
        <v>1</v>
      </c>
      <c r="C30" s="28" t="s">
        <v>14</v>
      </c>
      <c r="D30" s="17"/>
      <c r="E30" s="20" t="s">
        <v>14</v>
      </c>
      <c r="F30" s="17"/>
      <c r="G30" s="20" t="s">
        <v>14</v>
      </c>
      <c r="H30" s="17"/>
      <c r="I30" s="20" t="s">
        <v>14</v>
      </c>
      <c r="J30" s="17">
        <v>1</v>
      </c>
      <c r="K30" s="20" t="s">
        <v>14</v>
      </c>
      <c r="L30" s="17"/>
      <c r="M30" s="20" t="s">
        <v>14</v>
      </c>
      <c r="N30" s="19"/>
      <c r="O30" s="21" t="s">
        <v>14</v>
      </c>
    </row>
    <row r="31" spans="1:15">
      <c r="A31" s="16" t="s">
        <v>39</v>
      </c>
      <c r="B31" s="27">
        <v>7</v>
      </c>
      <c r="C31" s="28">
        <v>6</v>
      </c>
      <c r="D31" s="17">
        <v>1</v>
      </c>
      <c r="E31" s="20">
        <v>5</v>
      </c>
      <c r="F31" s="17">
        <v>4</v>
      </c>
      <c r="G31" s="20">
        <v>1</v>
      </c>
      <c r="H31" s="17">
        <v>2</v>
      </c>
      <c r="I31" s="20" t="s">
        <v>14</v>
      </c>
      <c r="J31" s="19"/>
      <c r="K31" s="20" t="s">
        <v>14</v>
      </c>
      <c r="L31" s="19"/>
      <c r="M31" s="20" t="s">
        <v>14</v>
      </c>
      <c r="N31" s="19"/>
      <c r="O31" s="21" t="s">
        <v>14</v>
      </c>
    </row>
    <row r="32" spans="1:15">
      <c r="A32" s="22" t="s">
        <v>40</v>
      </c>
      <c r="B32" s="23">
        <f>D32+F32+H32+J32</f>
        <v>8</v>
      </c>
      <c r="C32" s="30">
        <f>E32+G32+I32+K32+M32</f>
        <v>6</v>
      </c>
      <c r="D32" s="23">
        <f t="shared" ref="D32:K32" si="4">SUM(D30:D31)</f>
        <v>1</v>
      </c>
      <c r="E32" s="23">
        <f t="shared" si="4"/>
        <v>5</v>
      </c>
      <c r="F32" s="23">
        <f t="shared" si="4"/>
        <v>4</v>
      </c>
      <c r="G32" s="23">
        <f t="shared" si="4"/>
        <v>1</v>
      </c>
      <c r="H32" s="23">
        <f t="shared" si="4"/>
        <v>2</v>
      </c>
      <c r="I32" s="23">
        <f t="shared" si="4"/>
        <v>0</v>
      </c>
      <c r="J32" s="23">
        <f t="shared" si="4"/>
        <v>1</v>
      </c>
      <c r="K32" s="23">
        <f t="shared" si="4"/>
        <v>0</v>
      </c>
      <c r="L32" s="23"/>
      <c r="M32" s="23">
        <f>SUM(M30:M31)</f>
        <v>0</v>
      </c>
      <c r="N32" s="23"/>
      <c r="O32" s="23">
        <v>0</v>
      </c>
    </row>
    <row r="33" spans="1:15">
      <c r="A33" s="16" t="s">
        <v>41</v>
      </c>
      <c r="B33" s="27">
        <v>11</v>
      </c>
      <c r="C33" s="28">
        <v>8</v>
      </c>
      <c r="D33" s="19">
        <v>5</v>
      </c>
      <c r="E33" s="20" t="s">
        <v>14</v>
      </c>
      <c r="F33" s="19">
        <v>5</v>
      </c>
      <c r="G33" s="20">
        <v>1</v>
      </c>
      <c r="H33" s="19">
        <v>1</v>
      </c>
      <c r="I33" s="20">
        <v>7</v>
      </c>
      <c r="J33" s="19"/>
      <c r="K33" s="20" t="s">
        <v>14</v>
      </c>
      <c r="L33" s="19"/>
      <c r="M33" s="20" t="s">
        <v>14</v>
      </c>
      <c r="N33" s="19"/>
      <c r="O33" s="20" t="s">
        <v>14</v>
      </c>
    </row>
    <row r="34" spans="1:15">
      <c r="A34" s="16" t="s">
        <v>42</v>
      </c>
      <c r="B34" s="27">
        <v>1</v>
      </c>
      <c r="C34" s="28">
        <v>12</v>
      </c>
      <c r="D34" s="19"/>
      <c r="E34" s="20" t="s">
        <v>14</v>
      </c>
      <c r="F34" s="19"/>
      <c r="G34" s="20" t="s">
        <v>14</v>
      </c>
      <c r="H34" s="19"/>
      <c r="I34" s="20" t="s">
        <v>14</v>
      </c>
      <c r="J34" s="19">
        <v>1</v>
      </c>
      <c r="K34" s="20">
        <v>7</v>
      </c>
      <c r="L34" s="19"/>
      <c r="M34" s="20">
        <v>5</v>
      </c>
      <c r="N34" s="19"/>
      <c r="O34" s="31" t="s">
        <v>14</v>
      </c>
    </row>
    <row r="35" spans="1:15">
      <c r="A35" s="16" t="s">
        <v>43</v>
      </c>
      <c r="B35" s="27">
        <v>6</v>
      </c>
      <c r="C35" s="28">
        <v>1</v>
      </c>
      <c r="D35" s="19">
        <v>2</v>
      </c>
      <c r="E35" s="20">
        <v>1</v>
      </c>
      <c r="F35" s="19">
        <v>4</v>
      </c>
      <c r="G35" s="20" t="s">
        <v>14</v>
      </c>
      <c r="H35" s="19"/>
      <c r="I35" s="20" t="s">
        <v>14</v>
      </c>
      <c r="J35" s="19"/>
      <c r="K35" s="20" t="s">
        <v>14</v>
      </c>
      <c r="L35" s="19"/>
      <c r="M35" s="20" t="s">
        <v>14</v>
      </c>
      <c r="N35" s="19"/>
      <c r="O35" s="20" t="s">
        <v>14</v>
      </c>
    </row>
    <row r="36" spans="1:15">
      <c r="A36" s="16" t="s">
        <v>44</v>
      </c>
      <c r="B36" s="27">
        <v>5</v>
      </c>
      <c r="C36" s="28">
        <v>0</v>
      </c>
      <c r="D36" s="19">
        <v>3</v>
      </c>
      <c r="E36" s="20" t="s">
        <v>14</v>
      </c>
      <c r="F36" s="19">
        <v>2</v>
      </c>
      <c r="G36" s="20" t="s">
        <v>14</v>
      </c>
      <c r="H36" s="19"/>
      <c r="I36" s="20" t="s">
        <v>14</v>
      </c>
      <c r="J36" s="19"/>
      <c r="K36" s="20" t="s">
        <v>14</v>
      </c>
      <c r="L36" s="19"/>
      <c r="M36" s="20" t="s">
        <v>14</v>
      </c>
      <c r="N36" s="19"/>
      <c r="O36" s="20" t="s">
        <v>14</v>
      </c>
    </row>
    <row r="37" spans="1:15">
      <c r="A37" s="16" t="s">
        <v>45</v>
      </c>
      <c r="B37" s="27">
        <v>3</v>
      </c>
      <c r="C37" s="28" t="s">
        <v>14</v>
      </c>
      <c r="D37" s="19">
        <v>3</v>
      </c>
      <c r="E37" s="20" t="s">
        <v>14</v>
      </c>
      <c r="F37" s="19"/>
      <c r="G37" s="20" t="s">
        <v>14</v>
      </c>
      <c r="H37" s="19"/>
      <c r="I37" s="20" t="s">
        <v>14</v>
      </c>
      <c r="J37" s="19"/>
      <c r="K37" s="20" t="s">
        <v>14</v>
      </c>
      <c r="L37" s="19"/>
      <c r="M37" s="20" t="s">
        <v>14</v>
      </c>
      <c r="N37" s="19"/>
      <c r="O37" s="20" t="s">
        <v>14</v>
      </c>
    </row>
    <row r="38" spans="1:15" ht="25.5">
      <c r="A38" s="16" t="s">
        <v>46</v>
      </c>
      <c r="B38" s="27">
        <v>5</v>
      </c>
      <c r="C38" s="28">
        <v>3</v>
      </c>
      <c r="D38" s="19">
        <v>5</v>
      </c>
      <c r="E38" s="20">
        <v>3</v>
      </c>
      <c r="F38" s="19"/>
      <c r="G38" s="20" t="s">
        <v>14</v>
      </c>
      <c r="H38" s="19"/>
      <c r="I38" s="20" t="s">
        <v>14</v>
      </c>
      <c r="J38" s="19"/>
      <c r="K38" s="20" t="s">
        <v>14</v>
      </c>
      <c r="L38" s="19"/>
      <c r="M38" s="20" t="s">
        <v>14</v>
      </c>
      <c r="N38" s="19"/>
      <c r="O38" s="20" t="s">
        <v>14</v>
      </c>
    </row>
    <row r="39" spans="1:15">
      <c r="A39" s="22" t="s">
        <v>47</v>
      </c>
      <c r="B39" s="23">
        <f>D39+F39+H39+J39</f>
        <v>31</v>
      </c>
      <c r="C39" s="23">
        <f>E39+G39+I39+K39+M39+O39</f>
        <v>24</v>
      </c>
      <c r="D39" s="23">
        <f t="shared" ref="D39:I39" si="5">SUM(D33:D38)</f>
        <v>18</v>
      </c>
      <c r="E39" s="24">
        <f t="shared" si="5"/>
        <v>4</v>
      </c>
      <c r="F39" s="23">
        <f t="shared" si="5"/>
        <v>11</v>
      </c>
      <c r="G39" s="24">
        <f t="shared" si="5"/>
        <v>1</v>
      </c>
      <c r="H39" s="23">
        <f t="shared" si="5"/>
        <v>1</v>
      </c>
      <c r="I39" s="24">
        <f t="shared" si="5"/>
        <v>7</v>
      </c>
      <c r="J39" s="23">
        <f>SUM(J33:J38)</f>
        <v>1</v>
      </c>
      <c r="K39" s="24">
        <f>SUM(K33:K38)</f>
        <v>7</v>
      </c>
      <c r="L39" s="23"/>
      <c r="M39" s="24">
        <f>SUM(M33:M38)</f>
        <v>5</v>
      </c>
      <c r="N39" s="23"/>
      <c r="O39" s="24">
        <f>SUM(O33:O38)</f>
        <v>0</v>
      </c>
    </row>
    <row r="40" spans="1:15">
      <c r="A40" s="16" t="s">
        <v>48</v>
      </c>
      <c r="B40" s="27">
        <v>1</v>
      </c>
      <c r="C40" s="28">
        <v>4</v>
      </c>
      <c r="D40" s="19"/>
      <c r="E40" s="20">
        <v>2</v>
      </c>
      <c r="F40" s="19"/>
      <c r="G40" s="20">
        <v>2</v>
      </c>
      <c r="H40" s="19">
        <v>1</v>
      </c>
      <c r="I40" s="20" t="s">
        <v>14</v>
      </c>
      <c r="J40" s="19"/>
      <c r="K40" s="20" t="s">
        <v>14</v>
      </c>
      <c r="L40" s="19"/>
      <c r="M40" s="20" t="s">
        <v>14</v>
      </c>
      <c r="N40" s="19"/>
      <c r="O40" s="20" t="s">
        <v>14</v>
      </c>
    </row>
    <row r="41" spans="1:15" ht="25.5">
      <c r="A41" s="16" t="s">
        <v>49</v>
      </c>
      <c r="B41" s="27">
        <v>3</v>
      </c>
      <c r="C41" s="28">
        <v>17</v>
      </c>
      <c r="D41" s="19">
        <v>2</v>
      </c>
      <c r="E41" s="20">
        <v>4</v>
      </c>
      <c r="F41" s="19">
        <v>1</v>
      </c>
      <c r="G41" s="20">
        <v>4</v>
      </c>
      <c r="H41" s="19"/>
      <c r="I41" s="20">
        <v>9</v>
      </c>
      <c r="J41" s="19"/>
      <c r="K41" s="20" t="s">
        <v>14</v>
      </c>
      <c r="L41" s="19"/>
      <c r="M41" s="20" t="s">
        <v>14</v>
      </c>
      <c r="N41" s="19"/>
      <c r="O41" s="20" t="s">
        <v>14</v>
      </c>
    </row>
    <row r="42" spans="1:15">
      <c r="A42" s="16" t="s">
        <v>50</v>
      </c>
      <c r="B42" s="27">
        <v>5</v>
      </c>
      <c r="C42" s="28">
        <v>2</v>
      </c>
      <c r="D42" s="19">
        <v>2</v>
      </c>
      <c r="E42" s="20" t="s">
        <v>14</v>
      </c>
      <c r="F42" s="19">
        <v>2</v>
      </c>
      <c r="G42" s="20" t="s">
        <v>14</v>
      </c>
      <c r="H42" s="19">
        <v>1</v>
      </c>
      <c r="I42" s="20">
        <v>2</v>
      </c>
      <c r="J42" s="19"/>
      <c r="K42" s="20" t="s">
        <v>14</v>
      </c>
      <c r="L42" s="19"/>
      <c r="M42" s="20" t="s">
        <v>14</v>
      </c>
      <c r="N42" s="19"/>
      <c r="O42" s="20" t="s">
        <v>14</v>
      </c>
    </row>
    <row r="43" spans="1:15" ht="25.5">
      <c r="A43" s="16" t="s">
        <v>51</v>
      </c>
      <c r="B43" s="27">
        <v>1</v>
      </c>
      <c r="C43" s="28">
        <v>18</v>
      </c>
      <c r="D43" s="19"/>
      <c r="E43" s="20" t="s">
        <v>14</v>
      </c>
      <c r="F43" s="19"/>
      <c r="G43" s="20" t="s">
        <v>14</v>
      </c>
      <c r="H43" s="19"/>
      <c r="I43" s="20" t="s">
        <v>14</v>
      </c>
      <c r="J43" s="19">
        <v>1</v>
      </c>
      <c r="K43" s="20" t="s">
        <v>14</v>
      </c>
      <c r="L43" s="19"/>
      <c r="M43" s="20">
        <v>18</v>
      </c>
      <c r="N43" s="19"/>
      <c r="O43" s="20" t="s">
        <v>14</v>
      </c>
    </row>
    <row r="44" spans="1:15">
      <c r="A44" s="16" t="s">
        <v>52</v>
      </c>
      <c r="B44" s="27">
        <v>1</v>
      </c>
      <c r="C44" s="28">
        <v>14</v>
      </c>
      <c r="D44" s="19"/>
      <c r="E44" s="20" t="s">
        <v>14</v>
      </c>
      <c r="F44" s="19"/>
      <c r="G44" s="20" t="s">
        <v>14</v>
      </c>
      <c r="H44" s="19"/>
      <c r="I44" s="20" t="s">
        <v>14</v>
      </c>
      <c r="J44" s="19"/>
      <c r="K44" s="20" t="s">
        <v>14</v>
      </c>
      <c r="L44" s="19">
        <v>1</v>
      </c>
      <c r="M44" s="20">
        <v>14</v>
      </c>
      <c r="N44" s="19"/>
      <c r="O44" s="20" t="s">
        <v>14</v>
      </c>
    </row>
    <row r="45" spans="1:15">
      <c r="A45" s="16" t="s">
        <v>53</v>
      </c>
      <c r="B45" s="27">
        <v>1</v>
      </c>
      <c r="C45" s="28">
        <v>3</v>
      </c>
      <c r="D45" s="19"/>
      <c r="E45" s="20" t="s">
        <v>14</v>
      </c>
      <c r="F45" s="19"/>
      <c r="G45" s="20" t="s">
        <v>14</v>
      </c>
      <c r="H45" s="19"/>
      <c r="I45" s="20" t="s">
        <v>14</v>
      </c>
      <c r="J45" s="19">
        <v>1</v>
      </c>
      <c r="K45" s="20" t="s">
        <v>14</v>
      </c>
      <c r="L45" s="19"/>
      <c r="M45" s="20">
        <v>3</v>
      </c>
      <c r="N45" s="19"/>
      <c r="O45" s="20" t="s">
        <v>14</v>
      </c>
    </row>
    <row r="46" spans="1:15" ht="25.5">
      <c r="A46" s="16" t="s">
        <v>54</v>
      </c>
      <c r="B46" s="27">
        <v>1</v>
      </c>
      <c r="C46" s="28">
        <v>1</v>
      </c>
      <c r="D46" s="19"/>
      <c r="E46" s="20" t="s">
        <v>14</v>
      </c>
      <c r="F46" s="19"/>
      <c r="G46" s="20" t="s">
        <v>14</v>
      </c>
      <c r="H46" s="19"/>
      <c r="I46" s="20" t="s">
        <v>14</v>
      </c>
      <c r="J46" s="19"/>
      <c r="K46" s="20">
        <v>1</v>
      </c>
      <c r="L46" s="19">
        <v>1</v>
      </c>
      <c r="M46" s="20" t="s">
        <v>14</v>
      </c>
      <c r="N46" s="19"/>
      <c r="O46" s="20" t="s">
        <v>14</v>
      </c>
    </row>
    <row r="47" spans="1:15">
      <c r="A47" s="16" t="s">
        <v>18</v>
      </c>
      <c r="B47" s="27">
        <v>4</v>
      </c>
      <c r="C47" s="28">
        <v>48</v>
      </c>
      <c r="D47" s="19">
        <v>2</v>
      </c>
      <c r="E47" s="20">
        <v>9</v>
      </c>
      <c r="F47" s="19">
        <v>2</v>
      </c>
      <c r="G47" s="20">
        <v>24</v>
      </c>
      <c r="H47" s="19"/>
      <c r="I47" s="20">
        <v>15</v>
      </c>
      <c r="J47" s="19"/>
      <c r="K47" s="20" t="s">
        <v>14</v>
      </c>
      <c r="L47" s="19"/>
      <c r="M47" s="20" t="s">
        <v>14</v>
      </c>
      <c r="N47" s="19"/>
      <c r="O47" s="20" t="s">
        <v>14</v>
      </c>
    </row>
    <row r="48" spans="1:15">
      <c r="A48" s="22" t="s">
        <v>55</v>
      </c>
      <c r="B48" s="23">
        <f>D48+F48+H48+J48+L48</f>
        <v>17</v>
      </c>
      <c r="C48" s="23">
        <f>E48+G48+I48+K48+M48+O48</f>
        <v>107</v>
      </c>
      <c r="D48" s="23">
        <f>SUM(D40:D47)</f>
        <v>6</v>
      </c>
      <c r="E48" s="24">
        <f>SUM(E40:E47)</f>
        <v>15</v>
      </c>
      <c r="F48" s="23">
        <f>SUM(F40:F47)</f>
        <v>5</v>
      </c>
      <c r="G48" s="24">
        <f>SUM(G40:G47)</f>
        <v>30</v>
      </c>
      <c r="H48" s="23">
        <f>SUM(H40:H47)</f>
        <v>2</v>
      </c>
      <c r="I48" s="24">
        <f>SUM(I40:I47)</f>
        <v>26</v>
      </c>
      <c r="J48" s="23">
        <f>SUM(J40:J47)</f>
        <v>2</v>
      </c>
      <c r="K48" s="24">
        <f>SUM(K40:K47)</f>
        <v>1</v>
      </c>
      <c r="L48" s="23">
        <f>SUM(L40:L47)</f>
        <v>2</v>
      </c>
      <c r="M48" s="24">
        <f>SUM(M40:M47)</f>
        <v>35</v>
      </c>
      <c r="N48" s="23"/>
      <c r="O48" s="24">
        <f>SUM(O40:O47)</f>
        <v>0</v>
      </c>
    </row>
    <row r="49" spans="1:15">
      <c r="A49" s="16" t="s">
        <v>56</v>
      </c>
      <c r="B49" s="17">
        <v>1</v>
      </c>
      <c r="C49" s="28">
        <v>1</v>
      </c>
      <c r="D49" s="17"/>
      <c r="E49" s="20" t="s">
        <v>14</v>
      </c>
      <c r="F49" s="19"/>
      <c r="G49" s="20" t="s">
        <v>14</v>
      </c>
      <c r="H49" s="19"/>
      <c r="I49" s="20" t="s">
        <v>14</v>
      </c>
      <c r="J49" s="19"/>
      <c r="K49" s="20">
        <v>1</v>
      </c>
      <c r="L49" s="19">
        <v>1</v>
      </c>
      <c r="M49" s="20" t="s">
        <v>14</v>
      </c>
      <c r="N49" s="19"/>
      <c r="O49" s="20" t="s">
        <v>14</v>
      </c>
    </row>
    <row r="50" spans="1:15">
      <c r="A50" s="16" t="s">
        <v>57</v>
      </c>
      <c r="B50" s="17">
        <v>26</v>
      </c>
      <c r="C50" s="28" t="s">
        <v>14</v>
      </c>
      <c r="D50" s="17">
        <v>12</v>
      </c>
      <c r="E50" s="20" t="s">
        <v>14</v>
      </c>
      <c r="F50" s="19">
        <v>8</v>
      </c>
      <c r="G50" s="20" t="s">
        <v>14</v>
      </c>
      <c r="H50" s="19">
        <v>6</v>
      </c>
      <c r="I50" s="20" t="s">
        <v>14</v>
      </c>
      <c r="J50" s="19"/>
      <c r="K50" s="20" t="s">
        <v>14</v>
      </c>
      <c r="L50" s="19"/>
      <c r="M50" s="20" t="s">
        <v>14</v>
      </c>
      <c r="N50" s="19"/>
      <c r="O50" s="20" t="s">
        <v>14</v>
      </c>
    </row>
    <row r="51" spans="1:15">
      <c r="A51" s="16" t="s">
        <v>31</v>
      </c>
      <c r="B51" s="17">
        <v>5</v>
      </c>
      <c r="C51" s="28">
        <v>4</v>
      </c>
      <c r="D51" s="17">
        <v>1</v>
      </c>
      <c r="E51" s="20" t="s">
        <v>14</v>
      </c>
      <c r="F51" s="19">
        <v>4</v>
      </c>
      <c r="G51" s="20">
        <v>1</v>
      </c>
      <c r="H51" s="19"/>
      <c r="I51" s="20">
        <v>3</v>
      </c>
      <c r="J51" s="19"/>
      <c r="K51" s="20" t="s">
        <v>14</v>
      </c>
      <c r="L51" s="19"/>
      <c r="M51" s="20" t="s">
        <v>14</v>
      </c>
      <c r="N51" s="19"/>
      <c r="O51" s="20" t="s">
        <v>14</v>
      </c>
    </row>
    <row r="52" spans="1:15">
      <c r="A52" s="22" t="s">
        <v>58</v>
      </c>
      <c r="B52" s="26">
        <f>D52+F52+H52+J52+L52</f>
        <v>32</v>
      </c>
      <c r="C52" s="23">
        <f>E52+G52+I52+K52+M52</f>
        <v>5</v>
      </c>
      <c r="D52" s="26">
        <f t="shared" ref="D52:M52" si="6">SUM(D49:D51)</f>
        <v>13</v>
      </c>
      <c r="E52" s="24">
        <f t="shared" si="6"/>
        <v>0</v>
      </c>
      <c r="F52" s="26">
        <f t="shared" si="6"/>
        <v>12</v>
      </c>
      <c r="G52" s="24">
        <f t="shared" si="6"/>
        <v>1</v>
      </c>
      <c r="H52" s="26">
        <f t="shared" si="6"/>
        <v>6</v>
      </c>
      <c r="I52" s="24">
        <f t="shared" si="6"/>
        <v>3</v>
      </c>
      <c r="J52" s="26">
        <f t="shared" si="6"/>
        <v>0</v>
      </c>
      <c r="K52" s="24">
        <f t="shared" si="6"/>
        <v>1</v>
      </c>
      <c r="L52" s="26">
        <f t="shared" si="6"/>
        <v>1</v>
      </c>
      <c r="M52" s="24">
        <f t="shared" si="6"/>
        <v>0</v>
      </c>
      <c r="N52" s="26"/>
      <c r="O52" s="24">
        <f>SUM(O49:O51)</f>
        <v>0</v>
      </c>
    </row>
    <row r="53" spans="1:15">
      <c r="A53" s="16" t="s">
        <v>59</v>
      </c>
      <c r="B53" s="17">
        <v>5</v>
      </c>
      <c r="C53" s="28">
        <v>25</v>
      </c>
      <c r="D53" s="19">
        <v>5</v>
      </c>
      <c r="E53" s="20">
        <v>10</v>
      </c>
      <c r="F53" s="19"/>
      <c r="G53" s="20">
        <v>7</v>
      </c>
      <c r="H53" s="19"/>
      <c r="I53" s="20">
        <v>8</v>
      </c>
      <c r="J53" s="19"/>
      <c r="K53" s="20" t="s">
        <v>14</v>
      </c>
      <c r="L53" s="19"/>
      <c r="M53" s="20" t="s">
        <v>14</v>
      </c>
      <c r="N53" s="19"/>
      <c r="O53" s="20" t="s">
        <v>14</v>
      </c>
    </row>
    <row r="54" spans="1:15">
      <c r="A54" s="16" t="s">
        <v>31</v>
      </c>
      <c r="B54" s="17">
        <v>2</v>
      </c>
      <c r="C54" s="28">
        <v>15</v>
      </c>
      <c r="D54" s="19">
        <v>1</v>
      </c>
      <c r="E54" s="20" t="s">
        <v>14</v>
      </c>
      <c r="F54" s="19">
        <v>1</v>
      </c>
      <c r="G54" s="20" t="s">
        <v>14</v>
      </c>
      <c r="H54" s="19"/>
      <c r="I54" s="20">
        <v>15</v>
      </c>
      <c r="J54" s="19"/>
      <c r="K54" s="20" t="s">
        <v>14</v>
      </c>
      <c r="L54" s="19"/>
      <c r="M54" s="20" t="s">
        <v>14</v>
      </c>
      <c r="N54" s="19"/>
      <c r="O54" s="20" t="s">
        <v>14</v>
      </c>
    </row>
    <row r="55" spans="1:15">
      <c r="A55" s="22" t="s">
        <v>60</v>
      </c>
      <c r="B55" s="29">
        <f>D55+F55</f>
        <v>7</v>
      </c>
      <c r="C55" s="29">
        <f>E55+G55+I55+K55+M55+O55</f>
        <v>40</v>
      </c>
      <c r="D55" s="23">
        <f>SUM(D53:D54)</f>
        <v>6</v>
      </c>
      <c r="E55" s="24">
        <f>SUM(E53:E54)</f>
        <v>10</v>
      </c>
      <c r="F55" s="23">
        <f>SUM(F53:F54)</f>
        <v>1</v>
      </c>
      <c r="G55" s="24">
        <f>SUM(G53:G54)</f>
        <v>7</v>
      </c>
      <c r="H55" s="23"/>
      <c r="I55" s="24">
        <f>SUM(I53:I54)</f>
        <v>23</v>
      </c>
      <c r="J55" s="23"/>
      <c r="K55" s="24">
        <f>SUM(K53:K54)</f>
        <v>0</v>
      </c>
      <c r="L55" s="23"/>
      <c r="M55" s="24">
        <f>SUM(M53:M54)</f>
        <v>0</v>
      </c>
      <c r="N55" s="23"/>
      <c r="O55" s="24">
        <f>SUM(O53:O54)</f>
        <v>0</v>
      </c>
    </row>
    <row r="56" spans="1:15">
      <c r="A56" s="16" t="s">
        <v>61</v>
      </c>
      <c r="B56" s="17">
        <v>1</v>
      </c>
      <c r="C56" s="28">
        <v>12</v>
      </c>
      <c r="D56" s="17"/>
      <c r="E56" s="20">
        <v>2</v>
      </c>
      <c r="F56" s="17">
        <v>1</v>
      </c>
      <c r="G56" s="20">
        <v>6</v>
      </c>
      <c r="H56" s="17"/>
      <c r="I56" s="20">
        <v>5</v>
      </c>
      <c r="J56" s="17"/>
      <c r="K56" s="20" t="s">
        <v>14</v>
      </c>
      <c r="L56" s="17"/>
      <c r="M56" s="20" t="s">
        <v>14</v>
      </c>
      <c r="N56" s="19"/>
      <c r="O56" s="20" t="s">
        <v>14</v>
      </c>
    </row>
    <row r="57" spans="1:15">
      <c r="A57" s="16" t="s">
        <v>31</v>
      </c>
      <c r="B57" s="17">
        <v>4</v>
      </c>
      <c r="C57" s="28">
        <v>3</v>
      </c>
      <c r="D57" s="17">
        <v>1</v>
      </c>
      <c r="E57" s="20">
        <v>2</v>
      </c>
      <c r="F57" s="17">
        <v>3</v>
      </c>
      <c r="G57" s="20" t="s">
        <v>14</v>
      </c>
      <c r="H57" s="17"/>
      <c r="I57" s="20">
        <v>1</v>
      </c>
      <c r="J57" s="17"/>
      <c r="K57" s="20" t="s">
        <v>14</v>
      </c>
      <c r="L57" s="19"/>
      <c r="M57" s="20" t="s">
        <v>14</v>
      </c>
      <c r="N57" s="19"/>
      <c r="O57" s="20" t="s">
        <v>14</v>
      </c>
    </row>
    <row r="58" spans="1:15">
      <c r="A58" s="16" t="s">
        <v>62</v>
      </c>
      <c r="B58" s="17">
        <v>17</v>
      </c>
      <c r="C58" s="28">
        <v>1</v>
      </c>
      <c r="D58" s="17">
        <v>8</v>
      </c>
      <c r="E58" s="20">
        <v>1</v>
      </c>
      <c r="F58" s="17">
        <v>9</v>
      </c>
      <c r="G58" s="20" t="s">
        <v>14</v>
      </c>
      <c r="H58" s="17">
        <v>1</v>
      </c>
      <c r="I58" s="20" t="s">
        <v>14</v>
      </c>
      <c r="J58" s="17"/>
      <c r="K58" s="20" t="s">
        <v>14</v>
      </c>
      <c r="L58" s="19"/>
      <c r="M58" s="20" t="s">
        <v>14</v>
      </c>
      <c r="N58" s="19"/>
      <c r="O58" s="20" t="s">
        <v>14</v>
      </c>
    </row>
    <row r="59" spans="1:15">
      <c r="A59" s="16" t="s">
        <v>63</v>
      </c>
      <c r="B59" s="17">
        <v>1</v>
      </c>
      <c r="C59" s="28" t="s">
        <v>14</v>
      </c>
      <c r="D59" s="17"/>
      <c r="E59" s="20" t="s">
        <v>14</v>
      </c>
      <c r="F59" s="17"/>
      <c r="G59" s="20" t="s">
        <v>14</v>
      </c>
      <c r="H59" s="17"/>
      <c r="I59" s="20" t="s">
        <v>14</v>
      </c>
      <c r="J59" s="17">
        <v>1</v>
      </c>
      <c r="K59" s="20" t="s">
        <v>14</v>
      </c>
      <c r="L59" s="19"/>
      <c r="M59" s="20" t="s">
        <v>14</v>
      </c>
      <c r="N59" s="19"/>
      <c r="O59" s="20" t="s">
        <v>14</v>
      </c>
    </row>
    <row r="60" spans="1:15">
      <c r="A60" s="16" t="s">
        <v>64</v>
      </c>
      <c r="B60" s="17">
        <v>8</v>
      </c>
      <c r="C60" s="28">
        <v>1</v>
      </c>
      <c r="D60" s="17">
        <v>2</v>
      </c>
      <c r="E60" s="20" t="s">
        <v>14</v>
      </c>
      <c r="F60" s="17">
        <v>7</v>
      </c>
      <c r="G60" s="20">
        <v>1</v>
      </c>
      <c r="H60" s="17"/>
      <c r="I60" s="20" t="s">
        <v>14</v>
      </c>
      <c r="J60" s="19"/>
      <c r="K60" s="20" t="s">
        <v>14</v>
      </c>
      <c r="L60" s="19"/>
      <c r="M60" s="20" t="s">
        <v>14</v>
      </c>
      <c r="N60" s="19"/>
      <c r="O60" s="20" t="s">
        <v>14</v>
      </c>
    </row>
    <row r="61" spans="1:15">
      <c r="A61" s="22" t="s">
        <v>65</v>
      </c>
      <c r="B61" s="23">
        <f>D61+F61+H61+J61</f>
        <v>33</v>
      </c>
      <c r="C61" s="30">
        <f>E61+G61+I61+K61+M61</f>
        <v>18</v>
      </c>
      <c r="D61" s="23">
        <f t="shared" ref="D61:K61" si="7">SUM(D56:D60)</f>
        <v>11</v>
      </c>
      <c r="E61" s="24">
        <f t="shared" si="7"/>
        <v>5</v>
      </c>
      <c r="F61" s="23">
        <f t="shared" si="7"/>
        <v>20</v>
      </c>
      <c r="G61" s="24">
        <f t="shared" si="7"/>
        <v>7</v>
      </c>
      <c r="H61" s="23">
        <f t="shared" si="7"/>
        <v>1</v>
      </c>
      <c r="I61" s="24">
        <f t="shared" si="7"/>
        <v>6</v>
      </c>
      <c r="J61" s="23">
        <f t="shared" si="7"/>
        <v>1</v>
      </c>
      <c r="K61" s="24">
        <f t="shared" si="7"/>
        <v>0</v>
      </c>
      <c r="L61" s="23"/>
      <c r="M61" s="24">
        <f>SUM(M56:M60)</f>
        <v>0</v>
      </c>
      <c r="N61" s="23"/>
      <c r="O61" s="24">
        <f>SUM(O56:O60)</f>
        <v>0</v>
      </c>
    </row>
    <row r="62" spans="1:15">
      <c r="A62" s="16" t="s">
        <v>66</v>
      </c>
      <c r="B62" s="17">
        <v>3</v>
      </c>
      <c r="C62" s="28">
        <v>57</v>
      </c>
      <c r="D62" s="17"/>
      <c r="E62" s="20" t="s">
        <v>14</v>
      </c>
      <c r="F62" s="17">
        <v>3</v>
      </c>
      <c r="G62" s="20">
        <v>6</v>
      </c>
      <c r="H62" s="17"/>
      <c r="I62" s="20">
        <v>18</v>
      </c>
      <c r="J62" s="17"/>
      <c r="K62" s="20">
        <v>21</v>
      </c>
      <c r="L62" s="17"/>
      <c r="M62" s="20">
        <v>11</v>
      </c>
      <c r="N62" s="17"/>
      <c r="O62" s="20">
        <v>1</v>
      </c>
    </row>
    <row r="63" spans="1:15">
      <c r="A63" s="16" t="s">
        <v>67</v>
      </c>
      <c r="B63" s="17">
        <v>5</v>
      </c>
      <c r="C63" s="28">
        <v>12</v>
      </c>
      <c r="D63" s="17"/>
      <c r="E63" s="20" t="s">
        <v>14</v>
      </c>
      <c r="F63" s="17">
        <v>2</v>
      </c>
      <c r="G63" s="20" t="s">
        <v>14</v>
      </c>
      <c r="H63" s="17"/>
      <c r="I63" s="20">
        <v>3</v>
      </c>
      <c r="J63" s="17">
        <v>3</v>
      </c>
      <c r="K63" s="20">
        <v>6</v>
      </c>
      <c r="L63" s="17"/>
      <c r="M63" s="20" t="s">
        <v>14</v>
      </c>
      <c r="N63" s="17"/>
      <c r="O63" s="20">
        <v>3</v>
      </c>
    </row>
    <row r="64" spans="1:15">
      <c r="A64" s="16" t="s">
        <v>68</v>
      </c>
      <c r="B64" s="17">
        <v>8</v>
      </c>
      <c r="C64" s="28">
        <v>3</v>
      </c>
      <c r="D64" s="17"/>
      <c r="E64" s="20">
        <v>3</v>
      </c>
      <c r="F64" s="17">
        <v>3</v>
      </c>
      <c r="G64" s="20" t="s">
        <v>14</v>
      </c>
      <c r="H64" s="17">
        <v>5</v>
      </c>
      <c r="I64" s="20" t="s">
        <v>14</v>
      </c>
      <c r="J64" s="17"/>
      <c r="K64" s="20" t="s">
        <v>14</v>
      </c>
      <c r="L64" s="17"/>
      <c r="M64" s="20" t="s">
        <v>14</v>
      </c>
      <c r="N64" s="17"/>
      <c r="O64" s="20" t="s">
        <v>14</v>
      </c>
    </row>
    <row r="65" spans="1:15">
      <c r="A65" s="16" t="s">
        <v>69</v>
      </c>
      <c r="B65" s="17"/>
      <c r="C65" s="28">
        <v>7</v>
      </c>
      <c r="D65" s="17"/>
      <c r="E65" s="20" t="s">
        <v>14</v>
      </c>
      <c r="F65" s="17"/>
      <c r="G65" s="20" t="s">
        <v>14</v>
      </c>
      <c r="H65" s="17"/>
      <c r="I65" s="20" t="s">
        <v>14</v>
      </c>
      <c r="J65" s="17"/>
      <c r="K65" s="20">
        <v>2</v>
      </c>
      <c r="L65" s="17"/>
      <c r="M65" s="20">
        <v>5</v>
      </c>
      <c r="N65" s="17"/>
      <c r="O65" s="20" t="s">
        <v>14</v>
      </c>
    </row>
    <row r="66" spans="1:15">
      <c r="A66" s="16" t="s">
        <v>70</v>
      </c>
      <c r="B66" s="17">
        <v>8</v>
      </c>
      <c r="C66" s="28">
        <v>3</v>
      </c>
      <c r="D66" s="17">
        <v>3</v>
      </c>
      <c r="E66" s="20">
        <v>1</v>
      </c>
      <c r="F66" s="17">
        <v>3</v>
      </c>
      <c r="G66" s="20" t="s">
        <v>14</v>
      </c>
      <c r="H66" s="17"/>
      <c r="I66" s="20">
        <v>2</v>
      </c>
      <c r="J66" s="17">
        <v>2</v>
      </c>
      <c r="K66" s="20" t="s">
        <v>14</v>
      </c>
      <c r="L66" s="17"/>
      <c r="M66" s="20" t="s">
        <v>14</v>
      </c>
      <c r="N66" s="17"/>
      <c r="O66" s="20" t="s">
        <v>14</v>
      </c>
    </row>
    <row r="67" spans="1:15">
      <c r="A67" s="16" t="s">
        <v>71</v>
      </c>
      <c r="B67" s="17">
        <v>1</v>
      </c>
      <c r="C67" s="28">
        <v>8</v>
      </c>
      <c r="D67" s="17"/>
      <c r="E67" s="20">
        <v>3</v>
      </c>
      <c r="F67" s="17">
        <v>1</v>
      </c>
      <c r="G67" s="20">
        <v>2</v>
      </c>
      <c r="H67" s="17"/>
      <c r="I67" s="20">
        <v>3</v>
      </c>
      <c r="J67" s="17"/>
      <c r="K67" s="20" t="s">
        <v>14</v>
      </c>
      <c r="L67" s="17"/>
      <c r="M67" s="20" t="s">
        <v>14</v>
      </c>
      <c r="N67" s="17"/>
      <c r="O67" s="20" t="s">
        <v>14</v>
      </c>
    </row>
    <row r="68" spans="1:15">
      <c r="A68" s="22" t="s">
        <v>72</v>
      </c>
      <c r="B68" s="23">
        <f>D68+F68+H68+J68</f>
        <v>25</v>
      </c>
      <c r="C68" s="23">
        <f>E68+G68+I68+K68+M68+O68</f>
        <v>90</v>
      </c>
      <c r="D68" s="23">
        <f t="shared" ref="D68:K68" si="8">SUM(D62:D67)</f>
        <v>3</v>
      </c>
      <c r="E68" s="24">
        <f t="shared" si="8"/>
        <v>7</v>
      </c>
      <c r="F68" s="23">
        <f t="shared" si="8"/>
        <v>12</v>
      </c>
      <c r="G68" s="24">
        <f t="shared" si="8"/>
        <v>8</v>
      </c>
      <c r="H68" s="23">
        <f t="shared" si="8"/>
        <v>5</v>
      </c>
      <c r="I68" s="24">
        <f t="shared" si="8"/>
        <v>26</v>
      </c>
      <c r="J68" s="23">
        <f t="shared" si="8"/>
        <v>5</v>
      </c>
      <c r="K68" s="24">
        <f t="shared" si="8"/>
        <v>29</v>
      </c>
      <c r="L68" s="23"/>
      <c r="M68" s="24">
        <f>SUM(M62:M67)</f>
        <v>16</v>
      </c>
      <c r="N68" s="23"/>
      <c r="O68" s="24">
        <f>SUM(O62:O67)</f>
        <v>4</v>
      </c>
    </row>
    <row r="69" spans="1:15">
      <c r="A69" s="16" t="s">
        <v>31</v>
      </c>
      <c r="B69" s="17">
        <v>29</v>
      </c>
      <c r="C69" s="28">
        <v>23</v>
      </c>
      <c r="D69" s="17">
        <v>17</v>
      </c>
      <c r="E69" s="20">
        <v>9</v>
      </c>
      <c r="F69" s="17">
        <v>12</v>
      </c>
      <c r="G69" s="20">
        <v>1</v>
      </c>
      <c r="H69" s="17"/>
      <c r="I69" s="20">
        <v>13</v>
      </c>
      <c r="J69" s="19"/>
      <c r="K69" s="20" t="s">
        <v>14</v>
      </c>
      <c r="L69" s="19"/>
      <c r="M69" s="20" t="s">
        <v>14</v>
      </c>
      <c r="N69" s="19"/>
      <c r="O69" s="20" t="s">
        <v>14</v>
      </c>
    </row>
    <row r="70" spans="1:15" ht="25.5">
      <c r="A70" s="16" t="s">
        <v>73</v>
      </c>
      <c r="B70" s="17">
        <v>3</v>
      </c>
      <c r="C70" s="28">
        <v>11</v>
      </c>
      <c r="D70" s="17">
        <v>3</v>
      </c>
      <c r="E70" s="20">
        <v>1</v>
      </c>
      <c r="F70" s="17"/>
      <c r="G70" s="20">
        <v>2</v>
      </c>
      <c r="H70" s="17"/>
      <c r="I70" s="20">
        <v>8</v>
      </c>
      <c r="J70" s="19"/>
      <c r="K70" s="20" t="s">
        <v>14</v>
      </c>
      <c r="L70" s="19"/>
      <c r="M70" s="20" t="s">
        <v>14</v>
      </c>
      <c r="N70" s="19"/>
      <c r="O70" s="20" t="s">
        <v>14</v>
      </c>
    </row>
    <row r="71" spans="1:15" ht="25.5">
      <c r="A71" s="16" t="s">
        <v>74</v>
      </c>
      <c r="B71" s="17">
        <v>2</v>
      </c>
      <c r="C71" s="28">
        <v>6</v>
      </c>
      <c r="D71" s="17">
        <v>2</v>
      </c>
      <c r="E71" s="20" t="s">
        <v>14</v>
      </c>
      <c r="F71" s="17"/>
      <c r="G71" s="20">
        <v>4</v>
      </c>
      <c r="H71" s="17"/>
      <c r="I71" s="20">
        <v>2</v>
      </c>
      <c r="J71" s="17"/>
      <c r="K71" s="20" t="s">
        <v>14</v>
      </c>
      <c r="L71" s="17"/>
      <c r="M71" s="20" t="s">
        <v>14</v>
      </c>
      <c r="N71" s="19"/>
      <c r="O71" s="20" t="s">
        <v>14</v>
      </c>
    </row>
    <row r="72" spans="1:15">
      <c r="A72" s="16" t="s">
        <v>75</v>
      </c>
      <c r="B72" s="17">
        <v>1</v>
      </c>
      <c r="C72" s="28">
        <v>8</v>
      </c>
      <c r="D72" s="17"/>
      <c r="E72" s="20" t="s">
        <v>14</v>
      </c>
      <c r="F72" s="17"/>
      <c r="G72" s="20" t="s">
        <v>14</v>
      </c>
      <c r="H72" s="19"/>
      <c r="I72" s="20" t="s">
        <v>14</v>
      </c>
      <c r="J72" s="17">
        <v>1</v>
      </c>
      <c r="K72" s="20">
        <v>2</v>
      </c>
      <c r="L72" s="17"/>
      <c r="M72" s="20">
        <v>6</v>
      </c>
      <c r="N72" s="19"/>
      <c r="O72" s="20" t="s">
        <v>14</v>
      </c>
    </row>
    <row r="73" spans="1:15">
      <c r="A73" s="16" t="s">
        <v>13</v>
      </c>
      <c r="B73" s="17">
        <v>6</v>
      </c>
      <c r="C73" s="28">
        <v>3</v>
      </c>
      <c r="D73" s="17">
        <v>3</v>
      </c>
      <c r="E73" s="20">
        <v>1</v>
      </c>
      <c r="F73" s="17">
        <v>3</v>
      </c>
      <c r="G73" s="20" t="s">
        <v>14</v>
      </c>
      <c r="H73" s="17"/>
      <c r="I73" s="20">
        <v>2</v>
      </c>
      <c r="J73" s="19"/>
      <c r="K73" s="20" t="s">
        <v>14</v>
      </c>
      <c r="L73" s="19"/>
      <c r="M73" s="20" t="s">
        <v>14</v>
      </c>
      <c r="N73" s="19"/>
      <c r="O73" s="20" t="s">
        <v>14</v>
      </c>
    </row>
    <row r="74" spans="1:15">
      <c r="A74" s="22" t="s">
        <v>76</v>
      </c>
      <c r="B74" s="23">
        <f>D74+F74+J74</f>
        <v>41</v>
      </c>
      <c r="C74" s="23">
        <f>E74+G74+I74+K74+M74</f>
        <v>51</v>
      </c>
      <c r="D74" s="23">
        <f>SUM(D69:D73)</f>
        <v>25</v>
      </c>
      <c r="E74" s="24">
        <f>SUM(E69:E73)</f>
        <v>11</v>
      </c>
      <c r="F74" s="23">
        <f>SUM(F69:F73)</f>
        <v>15</v>
      </c>
      <c r="G74" s="24">
        <f>SUM(G69:G73)</f>
        <v>7</v>
      </c>
      <c r="H74" s="23"/>
      <c r="I74" s="24">
        <f>SUM(I69:I73)</f>
        <v>25</v>
      </c>
      <c r="J74" s="23">
        <f>SUM(J69:J73)</f>
        <v>1</v>
      </c>
      <c r="K74" s="24">
        <f>SUM(K69:K73)</f>
        <v>2</v>
      </c>
      <c r="L74" s="23"/>
      <c r="M74" s="24">
        <f>SUM(M69:M73)</f>
        <v>6</v>
      </c>
      <c r="N74" s="23"/>
      <c r="O74" s="24">
        <f>SUM(O69:O73)</f>
        <v>0</v>
      </c>
    </row>
    <row r="75" spans="1:15" ht="25.5">
      <c r="A75" s="16" t="s">
        <v>77</v>
      </c>
      <c r="B75" s="17">
        <v>1</v>
      </c>
      <c r="C75" s="28">
        <v>8</v>
      </c>
      <c r="D75" s="17">
        <v>1</v>
      </c>
      <c r="E75" s="20">
        <v>0</v>
      </c>
      <c r="F75" s="17"/>
      <c r="G75" s="20">
        <v>7</v>
      </c>
      <c r="H75" s="17"/>
      <c r="I75" s="20">
        <v>1</v>
      </c>
      <c r="J75" s="19"/>
      <c r="K75" s="20">
        <v>0</v>
      </c>
      <c r="L75" s="19"/>
      <c r="M75" s="20">
        <v>0</v>
      </c>
      <c r="N75" s="19"/>
      <c r="O75" s="20">
        <v>0</v>
      </c>
    </row>
    <row r="76" spans="1:15" ht="26.25">
      <c r="A76" s="32" t="s">
        <v>78</v>
      </c>
      <c r="B76" s="17">
        <v>1</v>
      </c>
      <c r="C76" s="28">
        <v>2</v>
      </c>
      <c r="D76" s="17"/>
      <c r="E76" s="20">
        <v>0</v>
      </c>
      <c r="F76" s="17">
        <v>1</v>
      </c>
      <c r="G76" s="20">
        <v>2</v>
      </c>
      <c r="H76" s="17"/>
      <c r="I76" s="20">
        <v>0</v>
      </c>
      <c r="J76" s="19"/>
      <c r="K76" s="20" t="s">
        <v>14</v>
      </c>
      <c r="L76" s="17"/>
      <c r="M76" s="20" t="s">
        <v>14</v>
      </c>
      <c r="N76" s="19"/>
      <c r="O76" s="20" t="s">
        <v>14</v>
      </c>
    </row>
    <row r="77" spans="1:15" ht="25.5">
      <c r="A77" s="33" t="s">
        <v>79</v>
      </c>
      <c r="B77" s="17">
        <v>1</v>
      </c>
      <c r="C77" s="28">
        <v>20</v>
      </c>
      <c r="D77" s="17">
        <v>1</v>
      </c>
      <c r="E77" s="20">
        <v>0</v>
      </c>
      <c r="F77" s="17"/>
      <c r="G77" s="20">
        <v>5</v>
      </c>
      <c r="H77" s="17"/>
      <c r="I77" s="20">
        <v>15</v>
      </c>
      <c r="J77" s="19"/>
      <c r="K77" s="20" t="s">
        <v>14</v>
      </c>
      <c r="L77" s="17"/>
      <c r="M77" s="20" t="s">
        <v>14</v>
      </c>
      <c r="N77" s="19"/>
      <c r="O77" s="20" t="s">
        <v>14</v>
      </c>
    </row>
    <row r="78" spans="1:15">
      <c r="A78" s="22" t="s">
        <v>80</v>
      </c>
      <c r="B78" s="23">
        <v>3</v>
      </c>
      <c r="C78" s="23">
        <f>SUM(C75:C77)</f>
        <v>30</v>
      </c>
      <c r="D78" s="23">
        <v>2</v>
      </c>
      <c r="E78" s="23">
        <f>SUM(E75:E75)</f>
        <v>0</v>
      </c>
      <c r="F78" s="23">
        <v>1</v>
      </c>
      <c r="G78" s="23">
        <f>SUM(G75:G75)</f>
        <v>7</v>
      </c>
      <c r="H78" s="23"/>
      <c r="I78" s="23">
        <f>SUM(I75:I75)</f>
        <v>1</v>
      </c>
      <c r="J78" s="23"/>
      <c r="K78" s="23">
        <f>SUM(K75:K75)</f>
        <v>0</v>
      </c>
      <c r="L78" s="23"/>
      <c r="M78" s="23">
        <f>SUM(M75:M75)</f>
        <v>0</v>
      </c>
      <c r="N78" s="23"/>
      <c r="O78" s="23">
        <f>SUM(O75:O75)</f>
        <v>0</v>
      </c>
    </row>
    <row r="79" spans="1:15">
      <c r="A79" s="16" t="s">
        <v>81</v>
      </c>
      <c r="B79" s="17">
        <v>3</v>
      </c>
      <c r="C79" s="28">
        <v>0</v>
      </c>
      <c r="D79" s="17"/>
      <c r="E79" s="20"/>
      <c r="F79" s="19"/>
      <c r="G79" s="20" t="s">
        <v>14</v>
      </c>
      <c r="H79" s="19"/>
      <c r="I79" s="20" t="s">
        <v>14</v>
      </c>
      <c r="J79" s="17">
        <v>3</v>
      </c>
      <c r="K79" s="20" t="s">
        <v>14</v>
      </c>
      <c r="L79" s="17"/>
      <c r="M79" s="20" t="s">
        <v>14</v>
      </c>
      <c r="N79" s="19"/>
      <c r="O79" s="21"/>
    </row>
    <row r="80" spans="1:15">
      <c r="A80" s="16" t="s">
        <v>33</v>
      </c>
      <c r="B80" s="17">
        <v>1</v>
      </c>
      <c r="C80" s="28">
        <v>10</v>
      </c>
      <c r="D80" s="19"/>
      <c r="E80" s="20" t="s">
        <v>14</v>
      </c>
      <c r="F80" s="19"/>
      <c r="G80" s="20" t="s">
        <v>14</v>
      </c>
      <c r="H80" s="19"/>
      <c r="I80" s="20" t="s">
        <v>14</v>
      </c>
      <c r="J80" s="17"/>
      <c r="K80" s="20">
        <v>10</v>
      </c>
      <c r="L80" s="17">
        <v>1</v>
      </c>
      <c r="M80" s="20" t="s">
        <v>14</v>
      </c>
      <c r="N80" s="19"/>
      <c r="O80" s="21"/>
    </row>
    <row r="81" spans="1:15">
      <c r="A81" s="16" t="s">
        <v>82</v>
      </c>
      <c r="B81" s="17">
        <v>13</v>
      </c>
      <c r="C81" s="28" t="s">
        <v>14</v>
      </c>
      <c r="D81" s="17">
        <v>6</v>
      </c>
      <c r="E81" s="20" t="s">
        <v>14</v>
      </c>
      <c r="F81" s="17">
        <v>3</v>
      </c>
      <c r="G81" s="20" t="s">
        <v>14</v>
      </c>
      <c r="H81" s="17">
        <v>4</v>
      </c>
      <c r="I81" s="20" t="s">
        <v>14</v>
      </c>
      <c r="J81" s="17"/>
      <c r="K81" s="20" t="s">
        <v>14</v>
      </c>
      <c r="L81" s="17"/>
      <c r="M81" s="20" t="s">
        <v>14</v>
      </c>
      <c r="N81" s="19"/>
      <c r="O81" s="21"/>
    </row>
    <row r="82" spans="1:15">
      <c r="A82" s="16" t="s">
        <v>83</v>
      </c>
      <c r="B82" s="17">
        <v>9</v>
      </c>
      <c r="C82" s="28" t="s">
        <v>14</v>
      </c>
      <c r="D82" s="17">
        <v>5</v>
      </c>
      <c r="E82" s="20" t="s">
        <v>14</v>
      </c>
      <c r="F82" s="17">
        <v>1</v>
      </c>
      <c r="G82" s="20" t="s">
        <v>14</v>
      </c>
      <c r="H82" s="17">
        <v>3</v>
      </c>
      <c r="I82" s="20" t="s">
        <v>14</v>
      </c>
      <c r="J82" s="17"/>
      <c r="K82" s="20" t="s">
        <v>14</v>
      </c>
      <c r="L82" s="17"/>
      <c r="M82" s="20" t="s">
        <v>14</v>
      </c>
      <c r="N82" s="19"/>
      <c r="O82" s="21"/>
    </row>
    <row r="83" spans="1:15">
      <c r="A83" s="16" t="s">
        <v>84</v>
      </c>
      <c r="B83" s="17">
        <v>1</v>
      </c>
      <c r="C83" s="28" t="s">
        <v>14</v>
      </c>
      <c r="D83" s="17"/>
      <c r="E83" s="20" t="s">
        <v>14</v>
      </c>
      <c r="F83" s="17"/>
      <c r="G83" s="20" t="s">
        <v>14</v>
      </c>
      <c r="H83" s="17"/>
      <c r="I83" s="20" t="s">
        <v>14</v>
      </c>
      <c r="J83" s="17">
        <v>1</v>
      </c>
      <c r="K83" s="20" t="s">
        <v>14</v>
      </c>
      <c r="L83" s="17"/>
      <c r="M83" s="20" t="s">
        <v>14</v>
      </c>
      <c r="N83" s="19"/>
      <c r="O83" s="21"/>
    </row>
    <row r="84" spans="1:15">
      <c r="A84" s="16" t="s">
        <v>61</v>
      </c>
      <c r="B84" s="17">
        <v>3</v>
      </c>
      <c r="C84" s="28">
        <v>7</v>
      </c>
      <c r="D84" s="17">
        <v>2</v>
      </c>
      <c r="E84" s="20" t="s">
        <v>14</v>
      </c>
      <c r="F84" s="17"/>
      <c r="G84" s="20">
        <v>5</v>
      </c>
      <c r="H84" s="17">
        <v>1</v>
      </c>
      <c r="I84" s="20">
        <v>2</v>
      </c>
      <c r="J84" s="17"/>
      <c r="K84" s="20" t="s">
        <v>14</v>
      </c>
      <c r="L84" s="17"/>
      <c r="M84" s="20" t="s">
        <v>14</v>
      </c>
      <c r="N84" s="19"/>
      <c r="O84" s="21"/>
    </row>
    <row r="85" spans="1:15">
      <c r="A85" s="16" t="s">
        <v>31</v>
      </c>
      <c r="B85" s="17">
        <v>10</v>
      </c>
      <c r="C85" s="28">
        <v>7</v>
      </c>
      <c r="D85" s="17">
        <v>7</v>
      </c>
      <c r="E85" s="20" t="s">
        <v>14</v>
      </c>
      <c r="F85" s="17">
        <v>2</v>
      </c>
      <c r="G85" s="20">
        <v>4</v>
      </c>
      <c r="H85" s="17">
        <v>1</v>
      </c>
      <c r="I85" s="20">
        <v>3</v>
      </c>
      <c r="J85" s="17"/>
      <c r="K85" s="20" t="s">
        <v>14</v>
      </c>
      <c r="L85" s="17"/>
      <c r="M85" s="20" t="s">
        <v>14</v>
      </c>
      <c r="N85" s="19"/>
      <c r="O85" s="21"/>
    </row>
    <row r="86" spans="1:15">
      <c r="A86" s="16" t="s">
        <v>85</v>
      </c>
      <c r="B86" s="17">
        <v>1</v>
      </c>
      <c r="C86" s="28">
        <v>31</v>
      </c>
      <c r="D86" s="19"/>
      <c r="E86" s="20" t="s">
        <v>14</v>
      </c>
      <c r="F86" s="19"/>
      <c r="G86" s="20" t="s">
        <v>14</v>
      </c>
      <c r="H86" s="19"/>
      <c r="I86" s="20" t="s">
        <v>14</v>
      </c>
      <c r="J86" s="17">
        <v>1</v>
      </c>
      <c r="K86" s="20">
        <v>13</v>
      </c>
      <c r="L86" s="17"/>
      <c r="M86" s="20">
        <v>18</v>
      </c>
      <c r="N86" s="19"/>
      <c r="O86" s="21"/>
    </row>
    <row r="87" spans="1:15">
      <c r="A87" s="22" t="s">
        <v>86</v>
      </c>
      <c r="B87" s="23">
        <f>D87+F87+H87+J87+L87</f>
        <v>41</v>
      </c>
      <c r="C87" s="23">
        <f>E87+G87+I87+K87+M87</f>
        <v>55</v>
      </c>
      <c r="D87" s="23">
        <f t="shared" ref="D87:M87" si="9">SUM(D79:D86)</f>
        <v>20</v>
      </c>
      <c r="E87" s="23">
        <f t="shared" si="9"/>
        <v>0</v>
      </c>
      <c r="F87" s="23">
        <f t="shared" si="9"/>
        <v>6</v>
      </c>
      <c r="G87" s="23">
        <f t="shared" si="9"/>
        <v>9</v>
      </c>
      <c r="H87" s="23">
        <f t="shared" si="9"/>
        <v>9</v>
      </c>
      <c r="I87" s="23">
        <f t="shared" si="9"/>
        <v>5</v>
      </c>
      <c r="J87" s="23">
        <f t="shared" si="9"/>
        <v>5</v>
      </c>
      <c r="K87" s="23">
        <f t="shared" si="9"/>
        <v>23</v>
      </c>
      <c r="L87" s="23">
        <f t="shared" si="9"/>
        <v>1</v>
      </c>
      <c r="M87" s="23">
        <f t="shared" si="9"/>
        <v>18</v>
      </c>
      <c r="N87" s="23"/>
      <c r="O87" s="23"/>
    </row>
    <row r="88" spans="1:15">
      <c r="A88" s="16" t="s">
        <v>87</v>
      </c>
      <c r="B88" s="17">
        <v>1</v>
      </c>
      <c r="C88" s="28">
        <v>12</v>
      </c>
      <c r="D88" s="19"/>
      <c r="E88" s="20" t="s">
        <v>14</v>
      </c>
      <c r="F88" s="19">
        <v>1</v>
      </c>
      <c r="G88" s="20">
        <v>5</v>
      </c>
      <c r="H88" s="19"/>
      <c r="I88" s="20">
        <v>7</v>
      </c>
      <c r="J88" s="19"/>
      <c r="K88" s="20" t="s">
        <v>14</v>
      </c>
      <c r="L88" s="19"/>
      <c r="M88" s="20" t="s">
        <v>14</v>
      </c>
      <c r="N88" s="19"/>
      <c r="O88" s="21" t="s">
        <v>14</v>
      </c>
    </row>
    <row r="89" spans="1:15">
      <c r="A89" s="16" t="s">
        <v>88</v>
      </c>
      <c r="B89" s="17">
        <v>1</v>
      </c>
      <c r="C89" s="28">
        <v>6</v>
      </c>
      <c r="D89" s="19"/>
      <c r="E89" s="20" t="s">
        <v>14</v>
      </c>
      <c r="F89" s="19">
        <v>1</v>
      </c>
      <c r="G89" s="20">
        <v>1</v>
      </c>
      <c r="H89" s="19"/>
      <c r="I89" s="20">
        <v>5</v>
      </c>
      <c r="J89" s="19"/>
      <c r="K89" s="20" t="s">
        <v>14</v>
      </c>
      <c r="L89" s="19"/>
      <c r="M89" s="20" t="s">
        <v>14</v>
      </c>
      <c r="N89" s="19"/>
      <c r="O89" s="21" t="s">
        <v>14</v>
      </c>
    </row>
    <row r="90" spans="1:15">
      <c r="A90" s="16" t="s">
        <v>89</v>
      </c>
      <c r="B90" s="17">
        <v>1</v>
      </c>
      <c r="C90" s="28">
        <v>8</v>
      </c>
      <c r="D90" s="19"/>
      <c r="E90" s="20" t="s">
        <v>14</v>
      </c>
      <c r="F90" s="19">
        <v>1</v>
      </c>
      <c r="G90" s="20">
        <v>4</v>
      </c>
      <c r="H90" s="19"/>
      <c r="I90" s="20">
        <v>4</v>
      </c>
      <c r="J90" s="19"/>
      <c r="K90" s="20" t="s">
        <v>14</v>
      </c>
      <c r="L90" s="19"/>
      <c r="M90" s="20" t="s">
        <v>14</v>
      </c>
      <c r="N90" s="19"/>
      <c r="O90" s="21" t="s">
        <v>14</v>
      </c>
    </row>
    <row r="91" spans="1:15" ht="25.5">
      <c r="A91" s="16" t="s">
        <v>90</v>
      </c>
      <c r="B91" s="17">
        <v>4</v>
      </c>
      <c r="C91" s="28">
        <v>3</v>
      </c>
      <c r="D91" s="19">
        <v>1</v>
      </c>
      <c r="E91" s="20" t="s">
        <v>14</v>
      </c>
      <c r="F91" s="19">
        <v>3</v>
      </c>
      <c r="G91" s="20">
        <v>3</v>
      </c>
      <c r="H91" s="19"/>
      <c r="I91" s="20" t="s">
        <v>14</v>
      </c>
      <c r="J91" s="19"/>
      <c r="K91" s="20" t="s">
        <v>14</v>
      </c>
      <c r="L91" s="19"/>
      <c r="M91" s="20" t="s">
        <v>14</v>
      </c>
      <c r="N91" s="19"/>
      <c r="O91" s="21" t="s">
        <v>14</v>
      </c>
    </row>
    <row r="92" spans="1:15">
      <c r="A92" s="22" t="s">
        <v>91</v>
      </c>
      <c r="B92" s="23">
        <f>D92+F92</f>
        <v>7</v>
      </c>
      <c r="C92" s="23">
        <f>E92+G92+I92+K92+M92</f>
        <v>29</v>
      </c>
      <c r="D92" s="23">
        <f>SUM(D88:D91)</f>
        <v>1</v>
      </c>
      <c r="E92" s="23">
        <f>SUM(E88:E91)</f>
        <v>0</v>
      </c>
      <c r="F92" s="23">
        <f>SUM(F88:F91)</f>
        <v>6</v>
      </c>
      <c r="G92" s="23">
        <f>SUM(G88:G91)</f>
        <v>13</v>
      </c>
      <c r="H92" s="23"/>
      <c r="I92" s="23">
        <f>SUM(I88:I91)</f>
        <v>16</v>
      </c>
      <c r="J92" s="23"/>
      <c r="K92" s="23">
        <f>SUM(K88:K91)</f>
        <v>0</v>
      </c>
      <c r="L92" s="23"/>
      <c r="M92" s="23">
        <f>SUM(M88:M91)</f>
        <v>0</v>
      </c>
      <c r="N92" s="23"/>
      <c r="O92" s="23">
        <v>0</v>
      </c>
    </row>
    <row r="93" spans="1:15">
      <c r="A93" s="16" t="s">
        <v>92</v>
      </c>
      <c r="B93" s="17">
        <v>7</v>
      </c>
      <c r="C93" s="28">
        <v>1</v>
      </c>
      <c r="D93" s="17">
        <v>2</v>
      </c>
      <c r="E93" s="20" t="s">
        <v>14</v>
      </c>
      <c r="F93" s="17">
        <v>4</v>
      </c>
      <c r="G93" s="20">
        <v>1</v>
      </c>
      <c r="H93" s="19">
        <v>1</v>
      </c>
      <c r="I93" s="20" t="s">
        <v>14</v>
      </c>
      <c r="J93" s="19"/>
      <c r="K93" s="20" t="s">
        <v>14</v>
      </c>
      <c r="L93" s="19"/>
      <c r="M93" s="20" t="s">
        <v>14</v>
      </c>
      <c r="N93" s="19"/>
      <c r="O93" s="21" t="s">
        <v>14</v>
      </c>
    </row>
    <row r="94" spans="1:15">
      <c r="A94" s="16" t="s">
        <v>93</v>
      </c>
      <c r="B94" s="17">
        <v>19</v>
      </c>
      <c r="C94" s="28">
        <v>3</v>
      </c>
      <c r="D94" s="17">
        <v>5</v>
      </c>
      <c r="E94" s="20" t="s">
        <v>14</v>
      </c>
      <c r="F94" s="17">
        <v>11</v>
      </c>
      <c r="G94" s="20" t="s">
        <v>14</v>
      </c>
      <c r="H94" s="17">
        <v>4</v>
      </c>
      <c r="I94" s="20" t="s">
        <v>14</v>
      </c>
      <c r="J94" s="17"/>
      <c r="K94" s="20">
        <v>3</v>
      </c>
      <c r="L94" s="19"/>
      <c r="M94" s="20" t="s">
        <v>14</v>
      </c>
      <c r="N94" s="19"/>
      <c r="O94" s="21" t="s">
        <v>14</v>
      </c>
    </row>
    <row r="95" spans="1:15">
      <c r="A95" s="16" t="s">
        <v>94</v>
      </c>
      <c r="B95" s="17">
        <v>6</v>
      </c>
      <c r="C95" s="28" t="s">
        <v>14</v>
      </c>
      <c r="D95" s="17"/>
      <c r="E95" s="20" t="s">
        <v>14</v>
      </c>
      <c r="F95" s="17"/>
      <c r="G95" s="20" t="s">
        <v>14</v>
      </c>
      <c r="H95" s="17"/>
      <c r="I95" s="20" t="s">
        <v>14</v>
      </c>
      <c r="J95" s="17">
        <v>5</v>
      </c>
      <c r="K95" s="20" t="s">
        <v>14</v>
      </c>
      <c r="L95" s="17">
        <v>1</v>
      </c>
      <c r="M95" s="20" t="s">
        <v>14</v>
      </c>
      <c r="N95" s="19"/>
      <c r="O95" s="21" t="s">
        <v>14</v>
      </c>
    </row>
    <row r="96" spans="1:15">
      <c r="A96" s="16" t="s">
        <v>95</v>
      </c>
      <c r="B96" s="17">
        <v>1</v>
      </c>
      <c r="C96" s="28">
        <v>3</v>
      </c>
      <c r="D96" s="17"/>
      <c r="E96" s="20" t="s">
        <v>14</v>
      </c>
      <c r="F96" s="17">
        <v>1</v>
      </c>
      <c r="G96" s="20">
        <v>1</v>
      </c>
      <c r="H96" s="17">
        <v>1</v>
      </c>
      <c r="I96" s="20">
        <v>2</v>
      </c>
      <c r="J96" s="17"/>
      <c r="K96" s="20" t="s">
        <v>14</v>
      </c>
      <c r="L96" s="17"/>
      <c r="M96" s="20" t="s">
        <v>14</v>
      </c>
      <c r="N96" s="19"/>
      <c r="O96" s="21" t="s">
        <v>14</v>
      </c>
    </row>
    <row r="97" spans="1:24">
      <c r="A97" s="16" t="s">
        <v>96</v>
      </c>
      <c r="B97" s="17">
        <v>1</v>
      </c>
      <c r="C97" s="28" t="s">
        <v>14</v>
      </c>
      <c r="D97" s="17">
        <v>1</v>
      </c>
      <c r="E97" s="20" t="s">
        <v>14</v>
      </c>
      <c r="F97" s="17"/>
      <c r="G97" s="20" t="s">
        <v>14</v>
      </c>
      <c r="H97" s="17"/>
      <c r="I97" s="20" t="s">
        <v>14</v>
      </c>
      <c r="J97" s="17"/>
      <c r="K97" s="20" t="s">
        <v>14</v>
      </c>
      <c r="L97" s="17"/>
      <c r="M97" s="20" t="s">
        <v>14</v>
      </c>
      <c r="N97" s="19"/>
      <c r="O97" s="21" t="s">
        <v>14</v>
      </c>
    </row>
    <row r="98" spans="1:24">
      <c r="A98" s="16" t="s">
        <v>97</v>
      </c>
      <c r="B98" s="17">
        <v>7</v>
      </c>
      <c r="C98" s="28">
        <v>3</v>
      </c>
      <c r="D98" s="17">
        <v>6</v>
      </c>
      <c r="E98" s="20" t="s">
        <v>14</v>
      </c>
      <c r="F98" s="17">
        <v>1</v>
      </c>
      <c r="G98" s="20">
        <v>3</v>
      </c>
      <c r="H98" s="17"/>
      <c r="I98" s="20" t="s">
        <v>14</v>
      </c>
      <c r="J98" s="17"/>
      <c r="K98" s="20" t="s">
        <v>14</v>
      </c>
      <c r="L98" s="17"/>
      <c r="M98" s="20" t="s">
        <v>14</v>
      </c>
      <c r="N98" s="19"/>
      <c r="O98" s="21" t="s">
        <v>14</v>
      </c>
    </row>
    <row r="99" spans="1:24" ht="25.5">
      <c r="A99" s="16" t="s">
        <v>98</v>
      </c>
      <c r="B99" s="17">
        <v>1</v>
      </c>
      <c r="C99" s="28" t="s">
        <v>14</v>
      </c>
      <c r="D99" s="17"/>
      <c r="E99" s="20" t="s">
        <v>14</v>
      </c>
      <c r="F99" s="17"/>
      <c r="G99" s="20" t="s">
        <v>14</v>
      </c>
      <c r="H99" s="17"/>
      <c r="I99" s="20" t="s">
        <v>14</v>
      </c>
      <c r="J99" s="17"/>
      <c r="K99" s="20" t="s">
        <v>14</v>
      </c>
      <c r="L99" s="17">
        <v>1</v>
      </c>
      <c r="M99" s="20" t="s">
        <v>14</v>
      </c>
      <c r="N99" s="19"/>
      <c r="O99" s="21" t="s">
        <v>14</v>
      </c>
    </row>
    <row r="100" spans="1:24" ht="25.5">
      <c r="A100" s="16" t="s">
        <v>99</v>
      </c>
      <c r="B100" s="17">
        <v>2</v>
      </c>
      <c r="C100" s="28" t="s">
        <v>14</v>
      </c>
      <c r="D100" s="17"/>
      <c r="E100" s="20" t="s">
        <v>14</v>
      </c>
      <c r="F100" s="17"/>
      <c r="G100" s="20" t="s">
        <v>14</v>
      </c>
      <c r="H100" s="17"/>
      <c r="I100" s="20" t="s">
        <v>14</v>
      </c>
      <c r="J100" s="17">
        <v>1</v>
      </c>
      <c r="K100" s="20" t="s">
        <v>14</v>
      </c>
      <c r="L100" s="17">
        <v>1</v>
      </c>
      <c r="M100" s="20" t="s">
        <v>14</v>
      </c>
      <c r="N100" s="19"/>
      <c r="O100" s="21" t="s">
        <v>14</v>
      </c>
    </row>
    <row r="101" spans="1:24" ht="25.5">
      <c r="A101" s="16" t="s">
        <v>100</v>
      </c>
      <c r="B101" s="17">
        <v>5</v>
      </c>
      <c r="C101" s="28">
        <v>1</v>
      </c>
      <c r="D101" s="17">
        <v>5</v>
      </c>
      <c r="E101" s="20">
        <v>1</v>
      </c>
      <c r="F101" s="17">
        <v>1</v>
      </c>
      <c r="G101" s="20" t="s">
        <v>14</v>
      </c>
      <c r="H101" s="17"/>
      <c r="I101" s="20" t="s">
        <v>14</v>
      </c>
      <c r="J101" s="19"/>
      <c r="K101" s="20" t="s">
        <v>14</v>
      </c>
      <c r="L101" s="19"/>
      <c r="M101" s="20" t="s">
        <v>14</v>
      </c>
      <c r="N101" s="19"/>
      <c r="O101" s="21" t="s">
        <v>14</v>
      </c>
    </row>
    <row r="102" spans="1:24">
      <c r="A102" s="16" t="s">
        <v>101</v>
      </c>
      <c r="B102" s="17">
        <v>1</v>
      </c>
      <c r="C102" s="28" t="s">
        <v>14</v>
      </c>
      <c r="D102" s="17">
        <v>1</v>
      </c>
      <c r="E102" s="20" t="s">
        <v>14</v>
      </c>
      <c r="F102" s="19"/>
      <c r="G102" s="20" t="s">
        <v>14</v>
      </c>
      <c r="H102" s="19"/>
      <c r="I102" s="20" t="s">
        <v>14</v>
      </c>
      <c r="J102" s="19"/>
      <c r="K102" s="20" t="s">
        <v>14</v>
      </c>
      <c r="L102" s="19"/>
      <c r="M102" s="20" t="s">
        <v>14</v>
      </c>
      <c r="N102" s="19"/>
      <c r="O102" s="21" t="s">
        <v>14</v>
      </c>
    </row>
    <row r="103" spans="1:24">
      <c r="A103" s="22" t="s">
        <v>102</v>
      </c>
      <c r="B103" s="23">
        <f>D103+F103+H103+J103+L103</f>
        <v>53</v>
      </c>
      <c r="C103" s="30">
        <f>E103+G103+I103+K103+M103</f>
        <v>11</v>
      </c>
      <c r="D103" s="23">
        <f t="shared" ref="D103:M103" si="10">SUM(D93:D102)</f>
        <v>20</v>
      </c>
      <c r="E103" s="23">
        <f t="shared" si="10"/>
        <v>1</v>
      </c>
      <c r="F103" s="23">
        <f t="shared" si="10"/>
        <v>18</v>
      </c>
      <c r="G103" s="23">
        <f t="shared" si="10"/>
        <v>5</v>
      </c>
      <c r="H103" s="23">
        <f t="shared" si="10"/>
        <v>6</v>
      </c>
      <c r="I103" s="23">
        <f t="shared" si="10"/>
        <v>2</v>
      </c>
      <c r="J103" s="23">
        <f t="shared" si="10"/>
        <v>6</v>
      </c>
      <c r="K103" s="23">
        <f t="shared" si="10"/>
        <v>3</v>
      </c>
      <c r="L103" s="23">
        <f t="shared" si="10"/>
        <v>3</v>
      </c>
      <c r="M103" s="23">
        <f t="shared" si="10"/>
        <v>0</v>
      </c>
      <c r="N103" s="23"/>
      <c r="O103" s="23">
        <v>0</v>
      </c>
    </row>
    <row r="104" spans="1:24">
      <c r="A104" s="16" t="s">
        <v>103</v>
      </c>
      <c r="B104" s="17">
        <v>18</v>
      </c>
      <c r="C104" s="28" t="s">
        <v>14</v>
      </c>
      <c r="D104" s="19"/>
      <c r="E104" s="21" t="s">
        <v>14</v>
      </c>
      <c r="F104" s="19"/>
      <c r="G104" s="21" t="s">
        <v>14</v>
      </c>
      <c r="H104" s="19"/>
      <c r="I104" s="21" t="s">
        <v>14</v>
      </c>
      <c r="J104" s="19">
        <v>12</v>
      </c>
      <c r="K104" s="21" t="s">
        <v>14</v>
      </c>
      <c r="L104" s="19">
        <v>6</v>
      </c>
      <c r="M104" s="21" t="s">
        <v>14</v>
      </c>
      <c r="N104" s="19"/>
      <c r="O104" s="21" t="s">
        <v>14</v>
      </c>
    </row>
    <row r="105" spans="1:24">
      <c r="A105" s="16" t="s">
        <v>104</v>
      </c>
      <c r="B105" s="17">
        <v>14</v>
      </c>
      <c r="C105" s="28" t="s">
        <v>14</v>
      </c>
      <c r="D105" s="19"/>
      <c r="E105" s="21" t="s">
        <v>14</v>
      </c>
      <c r="F105" s="19">
        <v>9</v>
      </c>
      <c r="G105" s="21" t="s">
        <v>14</v>
      </c>
      <c r="H105" s="19">
        <v>5</v>
      </c>
      <c r="I105" s="21" t="s">
        <v>14</v>
      </c>
      <c r="J105" s="19"/>
      <c r="K105" s="21" t="s">
        <v>14</v>
      </c>
      <c r="L105" s="19"/>
      <c r="M105" s="21" t="s">
        <v>14</v>
      </c>
      <c r="N105" s="19"/>
      <c r="O105" s="21" t="s">
        <v>14</v>
      </c>
    </row>
    <row r="106" spans="1:24">
      <c r="A106" s="22" t="s">
        <v>105</v>
      </c>
      <c r="B106" s="23">
        <f>F106+H106+J106+L106</f>
        <v>32</v>
      </c>
      <c r="C106" s="26" t="s">
        <v>106</v>
      </c>
      <c r="D106" s="23"/>
      <c r="E106" s="23">
        <f t="shared" ref="E106:M106" si="11">SUM(E104:E105)</f>
        <v>0</v>
      </c>
      <c r="F106" s="23">
        <f t="shared" si="11"/>
        <v>9</v>
      </c>
      <c r="G106" s="23">
        <f t="shared" si="11"/>
        <v>0</v>
      </c>
      <c r="H106" s="23">
        <f t="shared" si="11"/>
        <v>5</v>
      </c>
      <c r="I106" s="23">
        <f t="shared" si="11"/>
        <v>0</v>
      </c>
      <c r="J106" s="23">
        <f t="shared" si="11"/>
        <v>12</v>
      </c>
      <c r="K106" s="23">
        <f t="shared" si="11"/>
        <v>0</v>
      </c>
      <c r="L106" s="23">
        <f t="shared" si="11"/>
        <v>6</v>
      </c>
      <c r="M106" s="23">
        <f t="shared" si="11"/>
        <v>0</v>
      </c>
      <c r="N106" s="23"/>
      <c r="O106" s="23">
        <f>SUM(O104:O105)</f>
        <v>0</v>
      </c>
    </row>
    <row r="107" spans="1:24" s="34" customFormat="1">
      <c r="B107" s="35"/>
      <c r="C107" s="36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</row>
    <row r="108" spans="1:24">
      <c r="D108" s="37"/>
      <c r="E108" s="38"/>
      <c r="F108" s="39"/>
      <c r="G108" s="40"/>
      <c r="H108" s="38"/>
      <c r="I108" s="39"/>
      <c r="J108" s="41"/>
      <c r="K108" s="38"/>
      <c r="L108" s="39"/>
      <c r="M108" s="41"/>
      <c r="N108" s="38"/>
      <c r="O108" s="39"/>
      <c r="P108" s="41"/>
      <c r="Q108" s="38"/>
      <c r="R108" s="39"/>
      <c r="S108" s="41"/>
      <c r="T108" s="38"/>
      <c r="U108" s="39"/>
      <c r="V108" s="41"/>
      <c r="W108" s="38"/>
      <c r="X108" s="37"/>
    </row>
    <row r="109" spans="1:24">
      <c r="D109" s="37"/>
      <c r="E109" s="38"/>
      <c r="F109" s="39"/>
      <c r="G109" s="40"/>
      <c r="H109" s="38"/>
      <c r="I109" s="39"/>
      <c r="J109" s="41"/>
      <c r="K109" s="38"/>
      <c r="L109" s="39"/>
      <c r="M109" s="41"/>
      <c r="N109" s="38"/>
      <c r="O109" s="39"/>
      <c r="P109" s="41"/>
      <c r="Q109" s="38"/>
      <c r="R109" s="39"/>
      <c r="S109" s="41"/>
      <c r="T109" s="38"/>
      <c r="U109" s="39"/>
      <c r="V109" s="41"/>
      <c r="W109" s="38"/>
      <c r="X109" s="37"/>
    </row>
    <row r="110" spans="1:24"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</row>
    <row r="111" spans="1:24"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</row>
  </sheetData>
  <mergeCells count="10">
    <mergeCell ref="A1:O1"/>
    <mergeCell ref="A2:O2"/>
    <mergeCell ref="A4:A5"/>
    <mergeCell ref="B4:C4"/>
    <mergeCell ref="D4:E4"/>
    <mergeCell ref="F4:G4"/>
    <mergeCell ref="H4:I4"/>
    <mergeCell ref="J4:K4"/>
    <mergeCell ref="L4:M4"/>
    <mergeCell ref="N4:O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Вакансии</vt:lpstr>
    </vt:vector>
  </TitlesOfParts>
  <Company>ЯГУ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ЦТО</dc:creator>
  <cp:lastModifiedBy>ЦТО</cp:lastModifiedBy>
  <dcterms:created xsi:type="dcterms:W3CDTF">2014-02-12T01:39:50Z</dcterms:created>
  <dcterms:modified xsi:type="dcterms:W3CDTF">2014-02-12T01:42:18Z</dcterms:modified>
</cp:coreProperties>
</file>