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2-2023\перевод на плановое\сентябрь 2022\"/>
    </mc:Choice>
  </mc:AlternateContent>
  <bookViews>
    <workbookView xWindow="0" yWindow="0" windowWidth="23040" windowHeight="9192" activeTab="5"/>
  </bookViews>
  <sheets>
    <sheet name="оо" sheetId="1" r:id="rId1"/>
    <sheet name="рся" sheetId="7" r:id="rId2"/>
    <sheet name="зо" sheetId="2" r:id="rId3"/>
    <sheet name="спо" sheetId="3" r:id="rId4"/>
    <sheet name="оз" sheetId="4" r:id="rId5"/>
    <sheet name="асп" sheetId="8" r:id="rId6"/>
  </sheets>
  <definedNames>
    <definedName name="_xlnm._FilterDatabase" localSheetId="0" hidden="1">оо!$A$3:$S$151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8" l="1"/>
  <c r="M45" i="8"/>
  <c r="M46" i="8" s="1"/>
  <c r="L45" i="8"/>
  <c r="K45" i="8"/>
  <c r="J45" i="8"/>
  <c r="J46" i="8" s="1"/>
  <c r="I45" i="8"/>
  <c r="I46" i="8" s="1"/>
  <c r="G45" i="8"/>
  <c r="G46" i="8" s="1"/>
  <c r="F45" i="8"/>
  <c r="F46" i="8" s="1"/>
  <c r="E45" i="8"/>
  <c r="N44" i="8"/>
  <c r="N45" i="8" s="1"/>
  <c r="K44" i="8"/>
  <c r="H44" i="8"/>
  <c r="H45" i="8" s="1"/>
  <c r="E44" i="8"/>
  <c r="D44" i="8"/>
  <c r="D45" i="8" s="1"/>
  <c r="C44" i="8"/>
  <c r="C45" i="8" s="1"/>
  <c r="M43" i="8"/>
  <c r="L43" i="8"/>
  <c r="K43" i="8"/>
  <c r="J43" i="8"/>
  <c r="I43" i="8"/>
  <c r="G43" i="8"/>
  <c r="F43" i="8"/>
  <c r="N42" i="8"/>
  <c r="N43" i="8" s="1"/>
  <c r="K42" i="8"/>
  <c r="H42" i="8"/>
  <c r="H43" i="8" s="1"/>
  <c r="E42" i="8"/>
  <c r="E43" i="8" s="1"/>
  <c r="D42" i="8"/>
  <c r="D43" i="8" s="1"/>
  <c r="C42" i="8"/>
  <c r="C43" i="8" s="1"/>
  <c r="M41" i="8"/>
  <c r="L41" i="8"/>
  <c r="K41" i="8"/>
  <c r="J41" i="8"/>
  <c r="I41" i="8"/>
  <c r="G41" i="8"/>
  <c r="F41" i="8"/>
  <c r="N40" i="8"/>
  <c r="K40" i="8"/>
  <c r="H40" i="8"/>
  <c r="E40" i="8"/>
  <c r="D40" i="8"/>
  <c r="C40" i="8"/>
  <c r="N39" i="8"/>
  <c r="N41" i="8" s="1"/>
  <c r="K39" i="8"/>
  <c r="H39" i="8"/>
  <c r="H41" i="8" s="1"/>
  <c r="E39" i="8"/>
  <c r="E41" i="8" s="1"/>
  <c r="D39" i="8"/>
  <c r="D41" i="8" s="1"/>
  <c r="C39" i="8"/>
  <c r="C41" i="8" s="1"/>
  <c r="M38" i="8"/>
  <c r="L38" i="8"/>
  <c r="L46" i="8" s="1"/>
  <c r="K38" i="8"/>
  <c r="J38" i="8"/>
  <c r="I38" i="8"/>
  <c r="G38" i="8"/>
  <c r="F38" i="8"/>
  <c r="N37" i="8"/>
  <c r="N38" i="8" s="1"/>
  <c r="K37" i="8"/>
  <c r="H37" i="8"/>
  <c r="H38" i="8" s="1"/>
  <c r="E37" i="8"/>
  <c r="E38" i="8" s="1"/>
  <c r="D37" i="8"/>
  <c r="D38" i="8" s="1"/>
  <c r="C37" i="8"/>
  <c r="C38" i="8" s="1"/>
  <c r="M36" i="8"/>
  <c r="L36" i="8"/>
  <c r="K36" i="8"/>
  <c r="J36" i="8"/>
  <c r="I36" i="8"/>
  <c r="G36" i="8"/>
  <c r="F36" i="8"/>
  <c r="N35" i="8"/>
  <c r="N36" i="8" s="1"/>
  <c r="K35" i="8"/>
  <c r="H35" i="8"/>
  <c r="H36" i="8" s="1"/>
  <c r="E35" i="8"/>
  <c r="E36" i="8" s="1"/>
  <c r="D35" i="8"/>
  <c r="D36" i="8" s="1"/>
  <c r="C35" i="8"/>
  <c r="C36" i="8" s="1"/>
  <c r="M34" i="8"/>
  <c r="L34" i="8"/>
  <c r="K34" i="8"/>
  <c r="J34" i="8"/>
  <c r="I34" i="8"/>
  <c r="G34" i="8"/>
  <c r="F34" i="8"/>
  <c r="N33" i="8"/>
  <c r="K33" i="8"/>
  <c r="H33" i="8"/>
  <c r="E33" i="8"/>
  <c r="D33" i="8"/>
  <c r="C33" i="8"/>
  <c r="N32" i="8"/>
  <c r="K32" i="8"/>
  <c r="H32" i="8"/>
  <c r="E32" i="8"/>
  <c r="D32" i="8"/>
  <c r="C32" i="8"/>
  <c r="N31" i="8"/>
  <c r="K31" i="8"/>
  <c r="H31" i="8"/>
  <c r="E31" i="8"/>
  <c r="D31" i="8"/>
  <c r="C31" i="8"/>
  <c r="N30" i="8"/>
  <c r="N34" i="8" s="1"/>
  <c r="K30" i="8"/>
  <c r="H30" i="8"/>
  <c r="H34" i="8" s="1"/>
  <c r="E30" i="8"/>
  <c r="E34" i="8" s="1"/>
  <c r="D30" i="8"/>
  <c r="D34" i="8" s="1"/>
  <c r="C30" i="8"/>
  <c r="C34" i="8" s="1"/>
  <c r="M29" i="8"/>
  <c r="L29" i="8"/>
  <c r="K29" i="8"/>
  <c r="J29" i="8"/>
  <c r="I29" i="8"/>
  <c r="G29" i="8"/>
  <c r="F29" i="8"/>
  <c r="N28" i="8"/>
  <c r="N29" i="8" s="1"/>
  <c r="K28" i="8"/>
  <c r="H28" i="8"/>
  <c r="H29" i="8" s="1"/>
  <c r="E28" i="8"/>
  <c r="E29" i="8" s="1"/>
  <c r="D28" i="8"/>
  <c r="D29" i="8" s="1"/>
  <c r="C28" i="8"/>
  <c r="C29" i="8" s="1"/>
  <c r="M27" i="8"/>
  <c r="L27" i="8"/>
  <c r="K27" i="8"/>
  <c r="J27" i="8"/>
  <c r="I27" i="8"/>
  <c r="G27" i="8"/>
  <c r="F27" i="8"/>
  <c r="N26" i="8"/>
  <c r="K26" i="8"/>
  <c r="H26" i="8"/>
  <c r="E26" i="8"/>
  <c r="D26" i="8"/>
  <c r="C26" i="8"/>
  <c r="N25" i="8"/>
  <c r="N27" i="8" s="1"/>
  <c r="K25" i="8"/>
  <c r="H25" i="8"/>
  <c r="H27" i="8" s="1"/>
  <c r="E25" i="8"/>
  <c r="E27" i="8" s="1"/>
  <c r="D25" i="8"/>
  <c r="D27" i="8" s="1"/>
  <c r="C25" i="8"/>
  <c r="C27" i="8" s="1"/>
  <c r="M24" i="8"/>
  <c r="L24" i="8"/>
  <c r="K24" i="8"/>
  <c r="J24" i="8"/>
  <c r="I24" i="8"/>
  <c r="G24" i="8"/>
  <c r="F24" i="8"/>
  <c r="N23" i="8"/>
  <c r="N24" i="8" s="1"/>
  <c r="K23" i="8"/>
  <c r="H23" i="8"/>
  <c r="H24" i="8" s="1"/>
  <c r="E23" i="8"/>
  <c r="E24" i="8" s="1"/>
  <c r="D23" i="8"/>
  <c r="D24" i="8" s="1"/>
  <c r="C23" i="8"/>
  <c r="C24" i="8" s="1"/>
  <c r="M22" i="8"/>
  <c r="L22" i="8"/>
  <c r="K22" i="8"/>
  <c r="J22" i="8"/>
  <c r="I22" i="8"/>
  <c r="G22" i="8"/>
  <c r="F22" i="8"/>
  <c r="E22" i="8"/>
  <c r="N21" i="8"/>
  <c r="N22" i="8" s="1"/>
  <c r="K21" i="8"/>
  <c r="H21" i="8"/>
  <c r="H22" i="8" s="1"/>
  <c r="E21" i="8"/>
  <c r="D21" i="8"/>
  <c r="D22" i="8" s="1"/>
  <c r="C21" i="8"/>
  <c r="C22" i="8" s="1"/>
  <c r="M20" i="8"/>
  <c r="L20" i="8"/>
  <c r="K20" i="8"/>
  <c r="J20" i="8"/>
  <c r="I20" i="8"/>
  <c r="G20" i="8"/>
  <c r="F20" i="8"/>
  <c r="N19" i="8"/>
  <c r="K19" i="8"/>
  <c r="H19" i="8"/>
  <c r="E19" i="8"/>
  <c r="D19" i="8"/>
  <c r="C19" i="8"/>
  <c r="N18" i="8"/>
  <c r="N20" i="8" s="1"/>
  <c r="K18" i="8"/>
  <c r="H18" i="8"/>
  <c r="H20" i="8" s="1"/>
  <c r="E18" i="8"/>
  <c r="E20" i="8" s="1"/>
  <c r="D18" i="8"/>
  <c r="D20" i="8" s="1"/>
  <c r="C18" i="8"/>
  <c r="C20" i="8" s="1"/>
  <c r="M17" i="8"/>
  <c r="L17" i="8"/>
  <c r="K17" i="8"/>
  <c r="J17" i="8"/>
  <c r="I17" i="8"/>
  <c r="G17" i="8"/>
  <c r="F17" i="8"/>
  <c r="N16" i="8"/>
  <c r="N17" i="8" s="1"/>
  <c r="K16" i="8"/>
  <c r="H16" i="8"/>
  <c r="H17" i="8" s="1"/>
  <c r="E16" i="8"/>
  <c r="E17" i="8" s="1"/>
  <c r="D16" i="8"/>
  <c r="D17" i="8" s="1"/>
  <c r="C16" i="8"/>
  <c r="C17" i="8" s="1"/>
  <c r="M15" i="8"/>
  <c r="L15" i="8"/>
  <c r="K15" i="8"/>
  <c r="J15" i="8"/>
  <c r="I15" i="8"/>
  <c r="G15" i="8"/>
  <c r="F15" i="8"/>
  <c r="N14" i="8"/>
  <c r="K14" i="8"/>
  <c r="H14" i="8"/>
  <c r="E14" i="8"/>
  <c r="D14" i="8"/>
  <c r="C14" i="8"/>
  <c r="N13" i="8"/>
  <c r="K13" i="8"/>
  <c r="H13" i="8"/>
  <c r="E13" i="8"/>
  <c r="D13" i="8"/>
  <c r="C13" i="8"/>
  <c r="N12" i="8"/>
  <c r="N15" i="8" s="1"/>
  <c r="K12" i="8"/>
  <c r="H12" i="8"/>
  <c r="H15" i="8" s="1"/>
  <c r="E12" i="8"/>
  <c r="E15" i="8" s="1"/>
  <c r="D12" i="8"/>
  <c r="D15" i="8" s="1"/>
  <c r="C12" i="8"/>
  <c r="C15" i="8" s="1"/>
  <c r="M11" i="8"/>
  <c r="L11" i="8"/>
  <c r="K11" i="8"/>
  <c r="J11" i="8"/>
  <c r="I11" i="8"/>
  <c r="G11" i="8"/>
  <c r="F11" i="8"/>
  <c r="E11" i="8"/>
  <c r="N10" i="8"/>
  <c r="N11" i="8" s="1"/>
  <c r="K10" i="8"/>
  <c r="H10" i="8"/>
  <c r="H11" i="8" s="1"/>
  <c r="E10" i="8"/>
  <c r="D10" i="8"/>
  <c r="D11" i="8" s="1"/>
  <c r="C10" i="8"/>
  <c r="C11" i="8" s="1"/>
  <c r="M9" i="8"/>
  <c r="L9" i="8"/>
  <c r="K9" i="8"/>
  <c r="J9" i="8"/>
  <c r="I9" i="8"/>
  <c r="G9" i="8"/>
  <c r="F9" i="8"/>
  <c r="N8" i="8"/>
  <c r="K8" i="8"/>
  <c r="H8" i="8"/>
  <c r="E8" i="8"/>
  <c r="D8" i="8"/>
  <c r="C8" i="8"/>
  <c r="N7" i="8"/>
  <c r="K7" i="8"/>
  <c r="H7" i="8"/>
  <c r="E7" i="8"/>
  <c r="D7" i="8"/>
  <c r="C7" i="8"/>
  <c r="N6" i="8"/>
  <c r="N9" i="8" s="1"/>
  <c r="K6" i="8"/>
  <c r="H6" i="8"/>
  <c r="H9" i="8" s="1"/>
  <c r="E6" i="8"/>
  <c r="E9" i="8" s="1"/>
  <c r="D6" i="8"/>
  <c r="D9" i="8" s="1"/>
  <c r="C6" i="8"/>
  <c r="C9" i="8" s="1"/>
  <c r="M5" i="8"/>
  <c r="L5" i="8"/>
  <c r="K5" i="8"/>
  <c r="J5" i="8"/>
  <c r="I5" i="8"/>
  <c r="G5" i="8"/>
  <c r="F5" i="8"/>
  <c r="N4" i="8"/>
  <c r="N5" i="8" s="1"/>
  <c r="K4" i="8"/>
  <c r="H4" i="8"/>
  <c r="H5" i="8" s="1"/>
  <c r="E4" i="8"/>
  <c r="E5" i="8" s="1"/>
  <c r="D4" i="8"/>
  <c r="D5" i="8" s="1"/>
  <c r="C4" i="8"/>
  <c r="C5" i="8" s="1"/>
  <c r="C46" i="8" l="1"/>
  <c r="E46" i="8"/>
  <c r="D46" i="8"/>
  <c r="H46" i="8"/>
  <c r="N46" i="8"/>
  <c r="R40" i="7" l="1"/>
  <c r="R41" i="7" s="1"/>
  <c r="Q40" i="7"/>
  <c r="Q41" i="7" s="1"/>
  <c r="O40" i="7"/>
  <c r="O41" i="7" s="1"/>
  <c r="N40" i="7"/>
  <c r="N41" i="7" s="1"/>
  <c r="L40" i="7"/>
  <c r="L41" i="7" s="1"/>
  <c r="K40" i="7"/>
  <c r="K41" i="7" s="1"/>
  <c r="I40" i="7"/>
  <c r="I41" i="7" s="1"/>
  <c r="H40" i="7"/>
  <c r="H41" i="7" s="1"/>
  <c r="F40" i="7"/>
  <c r="F41" i="7" s="1"/>
  <c r="E40" i="7"/>
  <c r="E41" i="7" s="1"/>
  <c r="C40" i="7"/>
  <c r="B40" i="7"/>
  <c r="B41" i="7" s="1"/>
  <c r="S39" i="7"/>
  <c r="S40" i="7" s="1"/>
  <c r="P39" i="7"/>
  <c r="P40" i="7" s="1"/>
  <c r="M39" i="7"/>
  <c r="M40" i="7" s="1"/>
  <c r="J39" i="7"/>
  <c r="J40" i="7" s="1"/>
  <c r="J41" i="7" s="1"/>
  <c r="G39" i="7"/>
  <c r="G40" i="7" s="1"/>
  <c r="D39" i="7"/>
  <c r="D40" i="7" s="1"/>
  <c r="C39" i="7"/>
  <c r="R38" i="7"/>
  <c r="Q38" i="7"/>
  <c r="O38" i="7"/>
  <c r="N38" i="7"/>
  <c r="M38" i="7"/>
  <c r="L38" i="7"/>
  <c r="K38" i="7"/>
  <c r="I38" i="7"/>
  <c r="H38" i="7"/>
  <c r="F38" i="7"/>
  <c r="E38" i="7"/>
  <c r="C38" i="7"/>
  <c r="B38" i="7"/>
  <c r="S37" i="7"/>
  <c r="S38" i="7" s="1"/>
  <c r="P37" i="7"/>
  <c r="P38" i="7" s="1"/>
  <c r="M37" i="7"/>
  <c r="J37" i="7"/>
  <c r="J38" i="7" s="1"/>
  <c r="G37" i="7"/>
  <c r="G38" i="7" s="1"/>
  <c r="C37" i="7"/>
  <c r="D37" i="7" s="1"/>
  <c r="D38" i="7" s="1"/>
  <c r="R36" i="7"/>
  <c r="Q36" i="7"/>
  <c r="P36" i="7"/>
  <c r="O36" i="7"/>
  <c r="N36" i="7"/>
  <c r="M36" i="7"/>
  <c r="L36" i="7"/>
  <c r="K36" i="7"/>
  <c r="I36" i="7"/>
  <c r="H36" i="7"/>
  <c r="G36" i="7"/>
  <c r="F36" i="7"/>
  <c r="E36" i="7"/>
  <c r="B36" i="7"/>
  <c r="S35" i="7"/>
  <c r="S36" i="7" s="1"/>
  <c r="P35" i="7"/>
  <c r="M35" i="7"/>
  <c r="J35" i="7"/>
  <c r="J36" i="7" s="1"/>
  <c r="G35" i="7"/>
  <c r="C35" i="7"/>
  <c r="C36" i="7" s="1"/>
  <c r="R34" i="7"/>
  <c r="Q34" i="7"/>
  <c r="O34" i="7"/>
  <c r="N34" i="7"/>
  <c r="L34" i="7"/>
  <c r="K34" i="7"/>
  <c r="I34" i="7"/>
  <c r="H34" i="7"/>
  <c r="F34" i="7"/>
  <c r="E34" i="7"/>
  <c r="B34" i="7"/>
  <c r="S33" i="7"/>
  <c r="P33" i="7"/>
  <c r="M33" i="7"/>
  <c r="J33" i="7"/>
  <c r="G33" i="7"/>
  <c r="D33" i="7"/>
  <c r="C33" i="7"/>
  <c r="S32" i="7"/>
  <c r="S34" i="7" s="1"/>
  <c r="P32" i="7"/>
  <c r="P34" i="7" s="1"/>
  <c r="M32" i="7"/>
  <c r="M34" i="7" s="1"/>
  <c r="J32" i="7"/>
  <c r="J34" i="7" s="1"/>
  <c r="G32" i="7"/>
  <c r="G34" i="7" s="1"/>
  <c r="C32" i="7"/>
  <c r="C34" i="7" s="1"/>
  <c r="R31" i="7"/>
  <c r="Q31" i="7"/>
  <c r="O31" i="7"/>
  <c r="N31" i="7"/>
  <c r="M31" i="7"/>
  <c r="L31" i="7"/>
  <c r="K31" i="7"/>
  <c r="I31" i="7"/>
  <c r="H31" i="7"/>
  <c r="F31" i="7"/>
  <c r="E31" i="7"/>
  <c r="B31" i="7"/>
  <c r="S30" i="7"/>
  <c r="S31" i="7" s="1"/>
  <c r="P30" i="7"/>
  <c r="M30" i="7"/>
  <c r="J30" i="7"/>
  <c r="J31" i="7" s="1"/>
  <c r="G30" i="7"/>
  <c r="C30" i="7"/>
  <c r="D30" i="7" s="1"/>
  <c r="S29" i="7"/>
  <c r="P29" i="7"/>
  <c r="M29" i="7"/>
  <c r="J29" i="7"/>
  <c r="G29" i="7"/>
  <c r="D29" i="7"/>
  <c r="C29" i="7"/>
  <c r="S28" i="7"/>
  <c r="P28" i="7"/>
  <c r="P31" i="7" s="1"/>
  <c r="M28" i="7"/>
  <c r="J28" i="7"/>
  <c r="G28" i="7"/>
  <c r="G31" i="7" s="1"/>
  <c r="C28" i="7"/>
  <c r="D28" i="7" s="1"/>
  <c r="R27" i="7"/>
  <c r="Q27" i="7"/>
  <c r="O27" i="7"/>
  <c r="N27" i="7"/>
  <c r="L27" i="7"/>
  <c r="K27" i="7"/>
  <c r="I27" i="7"/>
  <c r="H27" i="7"/>
  <c r="F27" i="7"/>
  <c r="E27" i="7"/>
  <c r="B27" i="7"/>
  <c r="S26" i="7"/>
  <c r="P26" i="7"/>
  <c r="M26" i="7"/>
  <c r="J26" i="7"/>
  <c r="J27" i="7" s="1"/>
  <c r="G26" i="7"/>
  <c r="C26" i="7"/>
  <c r="D26" i="7" s="1"/>
  <c r="S25" i="7"/>
  <c r="P25" i="7"/>
  <c r="M25" i="7"/>
  <c r="J25" i="7"/>
  <c r="G25" i="7"/>
  <c r="D25" i="7"/>
  <c r="C25" i="7"/>
  <c r="S24" i="7"/>
  <c r="P24" i="7"/>
  <c r="P27" i="7" s="1"/>
  <c r="M24" i="7"/>
  <c r="J24" i="7"/>
  <c r="G24" i="7"/>
  <c r="C24" i="7"/>
  <c r="D24" i="7" s="1"/>
  <c r="S23" i="7"/>
  <c r="S27" i="7" s="1"/>
  <c r="P23" i="7"/>
  <c r="M23" i="7"/>
  <c r="J23" i="7"/>
  <c r="G23" i="7"/>
  <c r="C23" i="7"/>
  <c r="D23" i="7" s="1"/>
  <c r="S22" i="7"/>
  <c r="P22" i="7"/>
  <c r="M22" i="7"/>
  <c r="M27" i="7" s="1"/>
  <c r="J22" i="7"/>
  <c r="G22" i="7"/>
  <c r="D22" i="7"/>
  <c r="C22" i="7"/>
  <c r="S21" i="7"/>
  <c r="P21" i="7"/>
  <c r="M21" i="7"/>
  <c r="J21" i="7"/>
  <c r="G21" i="7"/>
  <c r="G27" i="7" s="1"/>
  <c r="D21" i="7"/>
  <c r="C21" i="7"/>
  <c r="C27" i="7" s="1"/>
  <c r="R20" i="7"/>
  <c r="Q20" i="7"/>
  <c r="P20" i="7"/>
  <c r="O20" i="7"/>
  <c r="N20" i="7"/>
  <c r="M20" i="7"/>
  <c r="L20" i="7"/>
  <c r="K20" i="7"/>
  <c r="I20" i="7"/>
  <c r="H20" i="7"/>
  <c r="F20" i="7"/>
  <c r="E20" i="7"/>
  <c r="C20" i="7"/>
  <c r="B20" i="7"/>
  <c r="S19" i="7"/>
  <c r="S20" i="7" s="1"/>
  <c r="P19" i="7"/>
  <c r="M19" i="7"/>
  <c r="J19" i="7"/>
  <c r="J20" i="7" s="1"/>
  <c r="G19" i="7"/>
  <c r="G20" i="7" s="1"/>
  <c r="C19" i="7"/>
  <c r="D19" i="7" s="1"/>
  <c r="D20" i="7" s="1"/>
  <c r="R18" i="7"/>
  <c r="Q18" i="7"/>
  <c r="O18" i="7"/>
  <c r="N18" i="7"/>
  <c r="L18" i="7"/>
  <c r="K18" i="7"/>
  <c r="I18" i="7"/>
  <c r="H18" i="7"/>
  <c r="F18" i="7"/>
  <c r="E18" i="7"/>
  <c r="B18" i="7"/>
  <c r="S17" i="7"/>
  <c r="P17" i="7"/>
  <c r="M17" i="7"/>
  <c r="J17" i="7"/>
  <c r="J18" i="7" s="1"/>
  <c r="G17" i="7"/>
  <c r="D17" i="7"/>
  <c r="C17" i="7"/>
  <c r="S16" i="7"/>
  <c r="S18" i="7" s="1"/>
  <c r="P16" i="7"/>
  <c r="P18" i="7" s="1"/>
  <c r="M16" i="7"/>
  <c r="M18" i="7" s="1"/>
  <c r="J16" i="7"/>
  <c r="G16" i="7"/>
  <c r="G18" i="7" s="1"/>
  <c r="C16" i="7"/>
  <c r="C18" i="7" s="1"/>
  <c r="R15" i="7"/>
  <c r="Q15" i="7"/>
  <c r="O15" i="7"/>
  <c r="N15" i="7"/>
  <c r="M15" i="7"/>
  <c r="L15" i="7"/>
  <c r="K15" i="7"/>
  <c r="I15" i="7"/>
  <c r="H15" i="7"/>
  <c r="G15" i="7"/>
  <c r="F15" i="7"/>
  <c r="E15" i="7"/>
  <c r="B15" i="7"/>
  <c r="S14" i="7"/>
  <c r="S15" i="7" s="1"/>
  <c r="P14" i="7"/>
  <c r="P15" i="7" s="1"/>
  <c r="M14" i="7"/>
  <c r="J14" i="7"/>
  <c r="J15" i="7" s="1"/>
  <c r="G14" i="7"/>
  <c r="C14" i="7"/>
  <c r="C15" i="7" s="1"/>
  <c r="R13" i="7"/>
  <c r="Q13" i="7"/>
  <c r="O13" i="7"/>
  <c r="N13" i="7"/>
  <c r="M13" i="7"/>
  <c r="L13" i="7"/>
  <c r="K13" i="7"/>
  <c r="I13" i="7"/>
  <c r="H13" i="7"/>
  <c r="G13" i="7"/>
  <c r="F13" i="7"/>
  <c r="E13" i="7"/>
  <c r="B13" i="7"/>
  <c r="S12" i="7"/>
  <c r="S13" i="7" s="1"/>
  <c r="P12" i="7"/>
  <c r="M12" i="7"/>
  <c r="J12" i="7"/>
  <c r="G12" i="7"/>
  <c r="C12" i="7"/>
  <c r="D12" i="7" s="1"/>
  <c r="S11" i="7"/>
  <c r="P11" i="7"/>
  <c r="P13" i="7" s="1"/>
  <c r="M11" i="7"/>
  <c r="J11" i="7"/>
  <c r="J13" i="7" s="1"/>
  <c r="G11" i="7"/>
  <c r="D11" i="7"/>
  <c r="D13" i="7" s="1"/>
  <c r="C11" i="7"/>
  <c r="R10" i="7"/>
  <c r="Q10" i="7"/>
  <c r="P10" i="7"/>
  <c r="O10" i="7"/>
  <c r="N10" i="7"/>
  <c r="L10" i="7"/>
  <c r="K10" i="7"/>
  <c r="I10" i="7"/>
  <c r="H10" i="7"/>
  <c r="F10" i="7"/>
  <c r="E10" i="7"/>
  <c r="C10" i="7"/>
  <c r="B10" i="7"/>
  <c r="S9" i="7"/>
  <c r="S10" i="7" s="1"/>
  <c r="P9" i="7"/>
  <c r="M9" i="7"/>
  <c r="J9" i="7"/>
  <c r="G9" i="7"/>
  <c r="G10" i="7" s="1"/>
  <c r="C9" i="7"/>
  <c r="D9" i="7" s="1"/>
  <c r="D10" i="7" s="1"/>
  <c r="S8" i="7"/>
  <c r="P8" i="7"/>
  <c r="M8" i="7"/>
  <c r="M10" i="7" s="1"/>
  <c r="J8" i="7"/>
  <c r="J10" i="7" s="1"/>
  <c r="G8" i="7"/>
  <c r="D8" i="7"/>
  <c r="C8" i="7"/>
  <c r="R7" i="7"/>
  <c r="Q7" i="7"/>
  <c r="O7" i="7"/>
  <c r="N7" i="7"/>
  <c r="L7" i="7"/>
  <c r="K7" i="7"/>
  <c r="I7" i="7"/>
  <c r="H7" i="7"/>
  <c r="F7" i="7"/>
  <c r="E7" i="7"/>
  <c r="B7" i="7"/>
  <c r="S6" i="7"/>
  <c r="P6" i="7"/>
  <c r="M6" i="7"/>
  <c r="J6" i="7"/>
  <c r="G6" i="7"/>
  <c r="C6" i="7"/>
  <c r="D6" i="7" s="1"/>
  <c r="S5" i="7"/>
  <c r="P5" i="7"/>
  <c r="M5" i="7"/>
  <c r="J5" i="7"/>
  <c r="J7" i="7" s="1"/>
  <c r="G5" i="7"/>
  <c r="C5" i="7"/>
  <c r="D5" i="7" s="1"/>
  <c r="S4" i="7"/>
  <c r="S7" i="7" s="1"/>
  <c r="P4" i="7"/>
  <c r="P7" i="7" s="1"/>
  <c r="M4" i="7"/>
  <c r="M7" i="7" s="1"/>
  <c r="J4" i="7"/>
  <c r="G4" i="7"/>
  <c r="G7" i="7" s="1"/>
  <c r="C4" i="7"/>
  <c r="C7" i="7" s="1"/>
  <c r="M41" i="7" l="1"/>
  <c r="P41" i="7"/>
  <c r="S41" i="7"/>
  <c r="D27" i="7"/>
  <c r="D31" i="7"/>
  <c r="G41" i="7"/>
  <c r="C13" i="7"/>
  <c r="C41" i="7" s="1"/>
  <c r="D14" i="7"/>
  <c r="D15" i="7" s="1"/>
  <c r="D16" i="7"/>
  <c r="D18" i="7" s="1"/>
  <c r="C31" i="7"/>
  <c r="D32" i="7"/>
  <c r="D34" i="7" s="1"/>
  <c r="D4" i="7"/>
  <c r="D7" i="7" s="1"/>
  <c r="D35" i="7"/>
  <c r="D36" i="7" s="1"/>
  <c r="D41" i="7" s="1"/>
  <c r="B5" i="2" l="1"/>
  <c r="B6" i="2"/>
  <c r="B7" i="2"/>
  <c r="B8" i="2"/>
  <c r="D8" i="2" s="1"/>
  <c r="D9" i="2" s="1"/>
  <c r="B9" i="2"/>
  <c r="B10" i="2"/>
  <c r="B11" i="2"/>
  <c r="B12" i="2"/>
  <c r="B13" i="2"/>
  <c r="B14" i="2"/>
  <c r="B16" i="2"/>
  <c r="D16" i="2" s="1"/>
  <c r="D20" i="2" s="1"/>
  <c r="B17" i="2"/>
  <c r="B18" i="2"/>
  <c r="B19" i="2"/>
  <c r="B20" i="2"/>
  <c r="B21" i="2"/>
  <c r="B22" i="2"/>
  <c r="D22" i="2" s="1"/>
  <c r="B23" i="2"/>
  <c r="B24" i="2"/>
  <c r="B25" i="2"/>
  <c r="D25" i="2" s="1"/>
  <c r="B26" i="2"/>
  <c r="B27" i="2"/>
  <c r="B28" i="2"/>
  <c r="D28" i="2" s="1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D48" i="2" s="1"/>
  <c r="B49" i="2"/>
  <c r="B50" i="2"/>
  <c r="B51" i="2"/>
  <c r="B52" i="2"/>
  <c r="B53" i="2"/>
  <c r="B54" i="2"/>
  <c r="B55" i="2"/>
  <c r="D55" i="2" s="1"/>
  <c r="B56" i="2"/>
  <c r="B57" i="2"/>
  <c r="B58" i="2"/>
  <c r="B4" i="2"/>
  <c r="B5" i="4"/>
  <c r="B6" i="4"/>
  <c r="B7" i="4"/>
  <c r="B8" i="4"/>
  <c r="B9" i="4"/>
  <c r="B10" i="4"/>
  <c r="B11" i="4"/>
  <c r="B12" i="4"/>
  <c r="B13" i="4"/>
  <c r="D13" i="4" s="1"/>
  <c r="B14" i="4"/>
  <c r="D14" i="4" s="1"/>
  <c r="B15" i="4"/>
  <c r="B17" i="4"/>
  <c r="B18" i="4"/>
  <c r="B4" i="4"/>
  <c r="B5" i="1"/>
  <c r="B6" i="1"/>
  <c r="B7" i="1"/>
  <c r="B8" i="1"/>
  <c r="B9" i="1"/>
  <c r="B10" i="1"/>
  <c r="B11" i="1"/>
  <c r="B12" i="1"/>
  <c r="B13" i="1"/>
  <c r="B15" i="1"/>
  <c r="B16" i="1"/>
  <c r="D16" i="1" s="1"/>
  <c r="B17" i="1"/>
  <c r="B19" i="1"/>
  <c r="B20" i="1"/>
  <c r="B21" i="1"/>
  <c r="B22" i="1"/>
  <c r="B24" i="1"/>
  <c r="D24" i="1" s="1"/>
  <c r="B25" i="1"/>
  <c r="B26" i="1"/>
  <c r="B27" i="1"/>
  <c r="B28" i="1"/>
  <c r="B29" i="1"/>
  <c r="B30" i="1"/>
  <c r="D30" i="1" s="1"/>
  <c r="B31" i="1"/>
  <c r="B32" i="1"/>
  <c r="B33" i="1"/>
  <c r="B34" i="1"/>
  <c r="B35" i="1"/>
  <c r="B36" i="1"/>
  <c r="D36" i="1" s="1"/>
  <c r="B38" i="1"/>
  <c r="B39" i="1"/>
  <c r="B40" i="1"/>
  <c r="B41" i="1"/>
  <c r="B42" i="1"/>
  <c r="B43" i="1"/>
  <c r="B44" i="1"/>
  <c r="B45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9" i="1"/>
  <c r="B70" i="1"/>
  <c r="B71" i="1"/>
  <c r="B72" i="1"/>
  <c r="B73" i="1"/>
  <c r="B74" i="1"/>
  <c r="B75" i="1"/>
  <c r="B77" i="1"/>
  <c r="B78" i="1"/>
  <c r="B79" i="1"/>
  <c r="B80" i="1"/>
  <c r="B81" i="1"/>
  <c r="B82" i="1"/>
  <c r="B84" i="1"/>
  <c r="B85" i="1"/>
  <c r="B86" i="1"/>
  <c r="B87" i="1"/>
  <c r="B88" i="1"/>
  <c r="B89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20" i="1"/>
  <c r="B121" i="1"/>
  <c r="B122" i="1"/>
  <c r="B123" i="1"/>
  <c r="B124" i="1"/>
  <c r="B125" i="1"/>
  <c r="B126" i="1"/>
  <c r="B128" i="1"/>
  <c r="B129" i="1"/>
  <c r="B130" i="1"/>
  <c r="B131" i="1"/>
  <c r="D131" i="1" s="1"/>
  <c r="B132" i="1"/>
  <c r="B133" i="1"/>
  <c r="B134" i="1"/>
  <c r="B135" i="1"/>
  <c r="B136" i="1"/>
  <c r="B137" i="1"/>
  <c r="D137" i="1" s="1"/>
  <c r="B138" i="1"/>
  <c r="B140" i="1"/>
  <c r="B141" i="1"/>
  <c r="B142" i="1"/>
  <c r="B143" i="1"/>
  <c r="B144" i="1"/>
  <c r="B145" i="1"/>
  <c r="B146" i="1"/>
  <c r="B147" i="1"/>
  <c r="B149" i="1"/>
  <c r="B4" i="1"/>
  <c r="C19" i="4"/>
  <c r="E19" i="4"/>
  <c r="F19" i="4"/>
  <c r="G19" i="4"/>
  <c r="I19" i="4"/>
  <c r="K19" i="4"/>
  <c r="L19" i="4"/>
  <c r="M19" i="4"/>
  <c r="N19" i="4"/>
  <c r="O19" i="4"/>
  <c r="P19" i="4"/>
  <c r="C18" i="4"/>
  <c r="E18" i="4"/>
  <c r="F18" i="4"/>
  <c r="G18" i="4"/>
  <c r="H18" i="4"/>
  <c r="I18" i="4"/>
  <c r="J18" i="4"/>
  <c r="K18" i="4"/>
  <c r="L18" i="4"/>
  <c r="M18" i="4"/>
  <c r="N18" i="4"/>
  <c r="O18" i="4"/>
  <c r="P18" i="4"/>
  <c r="C16" i="4"/>
  <c r="E16" i="4"/>
  <c r="F16" i="4"/>
  <c r="G16" i="4"/>
  <c r="H16" i="4"/>
  <c r="H19" i="4" s="1"/>
  <c r="B19" i="4" s="1"/>
  <c r="I16" i="4"/>
  <c r="K16" i="4"/>
  <c r="L16" i="4"/>
  <c r="M16" i="4"/>
  <c r="N16" i="4"/>
  <c r="O16" i="4"/>
  <c r="P16" i="4"/>
  <c r="C12" i="4"/>
  <c r="E12" i="4"/>
  <c r="F12" i="4"/>
  <c r="G12" i="4"/>
  <c r="H12" i="4"/>
  <c r="I12" i="4"/>
  <c r="J12" i="4"/>
  <c r="K12" i="4"/>
  <c r="L12" i="4"/>
  <c r="M12" i="4"/>
  <c r="N12" i="4"/>
  <c r="O12" i="4"/>
  <c r="P12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C8" i="4"/>
  <c r="E8" i="4"/>
  <c r="F8" i="4"/>
  <c r="G8" i="4"/>
  <c r="H8" i="4"/>
  <c r="I8" i="4"/>
  <c r="J8" i="4"/>
  <c r="K8" i="4"/>
  <c r="L8" i="4"/>
  <c r="M8" i="4"/>
  <c r="N8" i="4"/>
  <c r="O8" i="4"/>
  <c r="P8" i="4"/>
  <c r="P5" i="4"/>
  <c r="P6" i="4"/>
  <c r="P7" i="4"/>
  <c r="P9" i="4"/>
  <c r="P11" i="4"/>
  <c r="P13" i="4"/>
  <c r="P14" i="4"/>
  <c r="P15" i="4"/>
  <c r="P17" i="4"/>
  <c r="P4" i="4"/>
  <c r="M5" i="4"/>
  <c r="M6" i="4"/>
  <c r="M7" i="4"/>
  <c r="M9" i="4"/>
  <c r="M11" i="4"/>
  <c r="M13" i="4"/>
  <c r="M14" i="4"/>
  <c r="M15" i="4"/>
  <c r="M17" i="4"/>
  <c r="M4" i="4"/>
  <c r="J5" i="4"/>
  <c r="J6" i="4"/>
  <c r="J7" i="4"/>
  <c r="J9" i="4"/>
  <c r="J11" i="4"/>
  <c r="J13" i="4"/>
  <c r="J14" i="4"/>
  <c r="J15" i="4"/>
  <c r="J17" i="4"/>
  <c r="J4" i="4"/>
  <c r="G5" i="4"/>
  <c r="G6" i="4"/>
  <c r="G7" i="4"/>
  <c r="G9" i="4"/>
  <c r="G11" i="4"/>
  <c r="G13" i="4"/>
  <c r="G14" i="4"/>
  <c r="G15" i="4"/>
  <c r="G17" i="4"/>
  <c r="G4" i="4"/>
  <c r="D5" i="4"/>
  <c r="D6" i="4"/>
  <c r="D7" i="4"/>
  <c r="D9" i="4"/>
  <c r="D11" i="4"/>
  <c r="D12" i="4" s="1"/>
  <c r="D15" i="4"/>
  <c r="D17" i="4"/>
  <c r="D18" i="4" s="1"/>
  <c r="D4" i="4"/>
  <c r="C5" i="4"/>
  <c r="C6" i="4"/>
  <c r="C7" i="4"/>
  <c r="C9" i="4"/>
  <c r="C11" i="4"/>
  <c r="C13" i="4"/>
  <c r="C14" i="4"/>
  <c r="C15" i="4"/>
  <c r="C17" i="4"/>
  <c r="C4" i="4"/>
  <c r="C10" i="3"/>
  <c r="D10" i="3"/>
  <c r="E10" i="3"/>
  <c r="F10" i="3"/>
  <c r="G10" i="3"/>
  <c r="H10" i="3"/>
  <c r="I10" i="3"/>
  <c r="J10" i="3"/>
  <c r="K10" i="3"/>
  <c r="L10" i="3"/>
  <c r="M10" i="3"/>
  <c r="B10" i="3"/>
  <c r="M5" i="3"/>
  <c r="M6" i="3"/>
  <c r="M7" i="3"/>
  <c r="M8" i="3"/>
  <c r="M9" i="3"/>
  <c r="M4" i="3"/>
  <c r="J5" i="3"/>
  <c r="J6" i="3"/>
  <c r="J7" i="3"/>
  <c r="J8" i="3"/>
  <c r="J9" i="3"/>
  <c r="J4" i="3"/>
  <c r="G5" i="3"/>
  <c r="G6" i="3"/>
  <c r="G7" i="3"/>
  <c r="G8" i="3"/>
  <c r="G9" i="3"/>
  <c r="G4" i="3"/>
  <c r="D5" i="3"/>
  <c r="D6" i="3"/>
  <c r="D7" i="3"/>
  <c r="D8" i="3"/>
  <c r="D9" i="3"/>
  <c r="D4" i="3"/>
  <c r="C5" i="3"/>
  <c r="C6" i="3"/>
  <c r="C7" i="3"/>
  <c r="C8" i="3"/>
  <c r="C9" i="3"/>
  <c r="C4" i="3"/>
  <c r="C59" i="2"/>
  <c r="F59" i="2"/>
  <c r="H59" i="2"/>
  <c r="I59" i="2"/>
  <c r="K59" i="2"/>
  <c r="L59" i="2"/>
  <c r="M59" i="2"/>
  <c r="N59" i="2"/>
  <c r="O59" i="2"/>
  <c r="P59" i="2"/>
  <c r="Q59" i="2"/>
  <c r="R59" i="2"/>
  <c r="S59" i="2"/>
  <c r="C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C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C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C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C40" i="2"/>
  <c r="E40" i="2"/>
  <c r="E59" i="2" s="1"/>
  <c r="F40" i="2"/>
  <c r="H40" i="2"/>
  <c r="I40" i="2"/>
  <c r="J40" i="2"/>
  <c r="K40" i="2"/>
  <c r="L40" i="2"/>
  <c r="M40" i="2"/>
  <c r="N40" i="2"/>
  <c r="O40" i="2"/>
  <c r="P40" i="2"/>
  <c r="Q40" i="2"/>
  <c r="R40" i="2"/>
  <c r="S40" i="2"/>
  <c r="C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C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C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C15" i="2"/>
  <c r="E15" i="2"/>
  <c r="F15" i="2"/>
  <c r="G15" i="2"/>
  <c r="H15" i="2"/>
  <c r="B15" i="2" s="1"/>
  <c r="I15" i="2"/>
  <c r="K15" i="2"/>
  <c r="L15" i="2"/>
  <c r="M15" i="2"/>
  <c r="N15" i="2"/>
  <c r="O15" i="2"/>
  <c r="P15" i="2"/>
  <c r="Q15" i="2"/>
  <c r="R15" i="2"/>
  <c r="S15" i="2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C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S5" i="2"/>
  <c r="S6" i="2"/>
  <c r="S8" i="2"/>
  <c r="S10" i="2"/>
  <c r="S11" i="2"/>
  <c r="S13" i="2"/>
  <c r="S14" i="2"/>
  <c r="S16" i="2"/>
  <c r="S17" i="2"/>
  <c r="S18" i="2"/>
  <c r="S19" i="2"/>
  <c r="S21" i="2"/>
  <c r="S22" i="2"/>
  <c r="S24" i="2"/>
  <c r="S25" i="2"/>
  <c r="S27" i="2"/>
  <c r="S28" i="2"/>
  <c r="S29" i="2"/>
  <c r="S31" i="2"/>
  <c r="S32" i="2"/>
  <c r="S33" i="2"/>
  <c r="S35" i="2"/>
  <c r="S36" i="2"/>
  <c r="S37" i="2"/>
  <c r="S38" i="2"/>
  <c r="S39" i="2"/>
  <c r="S41" i="2"/>
  <c r="S42" i="2"/>
  <c r="S43" i="2"/>
  <c r="S44" i="2"/>
  <c r="S45" i="2"/>
  <c r="S47" i="2"/>
  <c r="S48" i="2"/>
  <c r="S49" i="2"/>
  <c r="S50" i="2"/>
  <c r="S51" i="2"/>
  <c r="S53" i="2"/>
  <c r="S54" i="2"/>
  <c r="S55" i="2"/>
  <c r="S57" i="2"/>
  <c r="S4" i="2"/>
  <c r="P5" i="2"/>
  <c r="P6" i="2"/>
  <c r="P8" i="2"/>
  <c r="P10" i="2"/>
  <c r="P11" i="2"/>
  <c r="P13" i="2"/>
  <c r="P14" i="2"/>
  <c r="P16" i="2"/>
  <c r="P17" i="2"/>
  <c r="P18" i="2"/>
  <c r="P19" i="2"/>
  <c r="P21" i="2"/>
  <c r="P22" i="2"/>
  <c r="P24" i="2"/>
  <c r="P25" i="2"/>
  <c r="P27" i="2"/>
  <c r="P28" i="2"/>
  <c r="P29" i="2"/>
  <c r="P31" i="2"/>
  <c r="P32" i="2"/>
  <c r="P33" i="2"/>
  <c r="P35" i="2"/>
  <c r="P36" i="2"/>
  <c r="P37" i="2"/>
  <c r="P38" i="2"/>
  <c r="P39" i="2"/>
  <c r="P41" i="2"/>
  <c r="P42" i="2"/>
  <c r="P43" i="2"/>
  <c r="P44" i="2"/>
  <c r="P45" i="2"/>
  <c r="P47" i="2"/>
  <c r="P48" i="2"/>
  <c r="P49" i="2"/>
  <c r="P50" i="2"/>
  <c r="P51" i="2"/>
  <c r="P53" i="2"/>
  <c r="P54" i="2"/>
  <c r="P55" i="2"/>
  <c r="P57" i="2"/>
  <c r="P4" i="2"/>
  <c r="M5" i="2"/>
  <c r="M6" i="2"/>
  <c r="M8" i="2"/>
  <c r="M10" i="2"/>
  <c r="M11" i="2"/>
  <c r="M13" i="2"/>
  <c r="M14" i="2"/>
  <c r="M16" i="2"/>
  <c r="M17" i="2"/>
  <c r="M18" i="2"/>
  <c r="M19" i="2"/>
  <c r="M21" i="2"/>
  <c r="M22" i="2"/>
  <c r="M24" i="2"/>
  <c r="M25" i="2"/>
  <c r="M27" i="2"/>
  <c r="M28" i="2"/>
  <c r="M29" i="2"/>
  <c r="M31" i="2"/>
  <c r="M32" i="2"/>
  <c r="M33" i="2"/>
  <c r="M35" i="2"/>
  <c r="M36" i="2"/>
  <c r="M37" i="2"/>
  <c r="M38" i="2"/>
  <c r="M39" i="2"/>
  <c r="M41" i="2"/>
  <c r="M42" i="2"/>
  <c r="M43" i="2"/>
  <c r="M44" i="2"/>
  <c r="M45" i="2"/>
  <c r="M47" i="2"/>
  <c r="M48" i="2"/>
  <c r="M49" i="2"/>
  <c r="M50" i="2"/>
  <c r="M51" i="2"/>
  <c r="M53" i="2"/>
  <c r="M54" i="2"/>
  <c r="M55" i="2"/>
  <c r="M57" i="2"/>
  <c r="M4" i="2"/>
  <c r="J5" i="2"/>
  <c r="J6" i="2"/>
  <c r="J8" i="2"/>
  <c r="J10" i="2"/>
  <c r="J11" i="2"/>
  <c r="J13" i="2"/>
  <c r="J15" i="2" s="1"/>
  <c r="J59" i="2" s="1"/>
  <c r="J14" i="2"/>
  <c r="J16" i="2"/>
  <c r="J17" i="2"/>
  <c r="J18" i="2"/>
  <c r="J19" i="2"/>
  <c r="J21" i="2"/>
  <c r="J22" i="2"/>
  <c r="J24" i="2"/>
  <c r="J25" i="2"/>
  <c r="J27" i="2"/>
  <c r="J28" i="2"/>
  <c r="J29" i="2"/>
  <c r="J31" i="2"/>
  <c r="J32" i="2"/>
  <c r="J33" i="2"/>
  <c r="J35" i="2"/>
  <c r="J36" i="2"/>
  <c r="J37" i="2"/>
  <c r="J38" i="2"/>
  <c r="J39" i="2"/>
  <c r="J41" i="2"/>
  <c r="J42" i="2"/>
  <c r="J43" i="2"/>
  <c r="J44" i="2"/>
  <c r="J45" i="2"/>
  <c r="J47" i="2"/>
  <c r="J48" i="2"/>
  <c r="J49" i="2"/>
  <c r="J50" i="2"/>
  <c r="J51" i="2"/>
  <c r="J53" i="2"/>
  <c r="J54" i="2"/>
  <c r="J55" i="2"/>
  <c r="J57" i="2"/>
  <c r="J4" i="2"/>
  <c r="G5" i="2"/>
  <c r="G6" i="2"/>
  <c r="G8" i="2"/>
  <c r="G10" i="2"/>
  <c r="G11" i="2"/>
  <c r="G13" i="2"/>
  <c r="G14" i="2"/>
  <c r="G16" i="2"/>
  <c r="G17" i="2"/>
  <c r="G18" i="2"/>
  <c r="G19" i="2"/>
  <c r="G21" i="2"/>
  <c r="G22" i="2"/>
  <c r="G24" i="2"/>
  <c r="G25" i="2"/>
  <c r="G27" i="2"/>
  <c r="G28" i="2"/>
  <c r="G29" i="2"/>
  <c r="G31" i="2"/>
  <c r="G32" i="2"/>
  <c r="G33" i="2"/>
  <c r="G35" i="2"/>
  <c r="G36" i="2"/>
  <c r="G37" i="2"/>
  <c r="G40" i="2" s="1"/>
  <c r="G59" i="2" s="1"/>
  <c r="G38" i="2"/>
  <c r="G39" i="2"/>
  <c r="G41" i="2"/>
  <c r="G42" i="2"/>
  <c r="G43" i="2"/>
  <c r="G44" i="2"/>
  <c r="G45" i="2"/>
  <c r="G47" i="2"/>
  <c r="G48" i="2"/>
  <c r="G49" i="2"/>
  <c r="G50" i="2"/>
  <c r="G51" i="2"/>
  <c r="G53" i="2"/>
  <c r="G54" i="2"/>
  <c r="G55" i="2"/>
  <c r="G57" i="2"/>
  <c r="G4" i="2"/>
  <c r="D5" i="2"/>
  <c r="D6" i="2"/>
  <c r="D10" i="2"/>
  <c r="D12" i="2" s="1"/>
  <c r="D11" i="2"/>
  <c r="D13" i="2"/>
  <c r="D15" i="2" s="1"/>
  <c r="D14" i="2"/>
  <c r="D17" i="2"/>
  <c r="D18" i="2"/>
  <c r="D19" i="2"/>
  <c r="D21" i="2"/>
  <c r="D24" i="2"/>
  <c r="D27" i="2"/>
  <c r="D30" i="2" s="1"/>
  <c r="D29" i="2"/>
  <c r="D31" i="2"/>
  <c r="D34" i="2" s="1"/>
  <c r="D32" i="2"/>
  <c r="D33" i="2"/>
  <c r="D35" i="2"/>
  <c r="D36" i="2"/>
  <c r="D37" i="2"/>
  <c r="D38" i="2"/>
  <c r="D39" i="2"/>
  <c r="D41" i="2"/>
  <c r="D42" i="2"/>
  <c r="D46" i="2" s="1"/>
  <c r="D43" i="2"/>
  <c r="D44" i="2"/>
  <c r="D45" i="2"/>
  <c r="D47" i="2"/>
  <c r="D52" i="2" s="1"/>
  <c r="D49" i="2"/>
  <c r="D50" i="2"/>
  <c r="D51" i="2"/>
  <c r="D53" i="2"/>
  <c r="D56" i="2" s="1"/>
  <c r="D54" i="2"/>
  <c r="D57" i="2"/>
  <c r="D58" i="2" s="1"/>
  <c r="C5" i="2"/>
  <c r="C6" i="2"/>
  <c r="C8" i="2"/>
  <c r="C10" i="2"/>
  <c r="C11" i="2"/>
  <c r="C13" i="2"/>
  <c r="C14" i="2"/>
  <c r="C16" i="2"/>
  <c r="C17" i="2"/>
  <c r="C18" i="2"/>
  <c r="C19" i="2"/>
  <c r="C21" i="2"/>
  <c r="C22" i="2"/>
  <c r="C24" i="2"/>
  <c r="C25" i="2"/>
  <c r="C27" i="2"/>
  <c r="C28" i="2"/>
  <c r="C29" i="2"/>
  <c r="C31" i="2"/>
  <c r="C32" i="2"/>
  <c r="C33" i="2"/>
  <c r="C35" i="2"/>
  <c r="C36" i="2"/>
  <c r="C37" i="2"/>
  <c r="C38" i="2"/>
  <c r="C39" i="2"/>
  <c r="C41" i="2"/>
  <c r="C42" i="2"/>
  <c r="C43" i="2"/>
  <c r="C44" i="2"/>
  <c r="C45" i="2"/>
  <c r="C47" i="2"/>
  <c r="C48" i="2"/>
  <c r="C49" i="2"/>
  <c r="C50" i="2"/>
  <c r="C51" i="2"/>
  <c r="C53" i="2"/>
  <c r="C54" i="2"/>
  <c r="C55" i="2"/>
  <c r="C57" i="2"/>
  <c r="C4" i="2"/>
  <c r="E150" i="1"/>
  <c r="F150" i="1"/>
  <c r="H150" i="1"/>
  <c r="I150" i="1"/>
  <c r="K150" i="1"/>
  <c r="L150" i="1"/>
  <c r="N150" i="1"/>
  <c r="O150" i="1"/>
  <c r="Q150" i="1"/>
  <c r="R150" i="1"/>
  <c r="E148" i="1"/>
  <c r="F148" i="1"/>
  <c r="H148" i="1"/>
  <c r="B148" i="1" s="1"/>
  <c r="I148" i="1"/>
  <c r="K148" i="1"/>
  <c r="L148" i="1"/>
  <c r="N148" i="1"/>
  <c r="O148" i="1"/>
  <c r="Q148" i="1"/>
  <c r="R148" i="1"/>
  <c r="E139" i="1"/>
  <c r="F139" i="1"/>
  <c r="H139" i="1"/>
  <c r="I139" i="1"/>
  <c r="K139" i="1"/>
  <c r="B139" i="1" s="1"/>
  <c r="L139" i="1"/>
  <c r="N139" i="1"/>
  <c r="O139" i="1"/>
  <c r="Q139" i="1"/>
  <c r="R139" i="1"/>
  <c r="E127" i="1"/>
  <c r="B127" i="1" s="1"/>
  <c r="F127" i="1"/>
  <c r="H127" i="1"/>
  <c r="I127" i="1"/>
  <c r="K127" i="1"/>
  <c r="L127" i="1"/>
  <c r="N127" i="1"/>
  <c r="O127" i="1"/>
  <c r="Q127" i="1"/>
  <c r="R127" i="1"/>
  <c r="E119" i="1"/>
  <c r="F119" i="1"/>
  <c r="H119" i="1"/>
  <c r="I119" i="1"/>
  <c r="K119" i="1"/>
  <c r="L119" i="1"/>
  <c r="N119" i="1"/>
  <c r="O119" i="1"/>
  <c r="Q119" i="1"/>
  <c r="R119" i="1"/>
  <c r="E111" i="1"/>
  <c r="F111" i="1"/>
  <c r="H111" i="1"/>
  <c r="I111" i="1"/>
  <c r="K111" i="1"/>
  <c r="L111" i="1"/>
  <c r="N111" i="1"/>
  <c r="O111" i="1"/>
  <c r="Q111" i="1"/>
  <c r="R111" i="1"/>
  <c r="E104" i="1"/>
  <c r="F104" i="1"/>
  <c r="H104" i="1"/>
  <c r="I104" i="1"/>
  <c r="K104" i="1"/>
  <c r="L104" i="1"/>
  <c r="N104" i="1"/>
  <c r="O104" i="1"/>
  <c r="Q104" i="1"/>
  <c r="R104" i="1"/>
  <c r="E90" i="1"/>
  <c r="F90" i="1"/>
  <c r="H90" i="1"/>
  <c r="I90" i="1"/>
  <c r="K90" i="1"/>
  <c r="L90" i="1"/>
  <c r="N90" i="1"/>
  <c r="O90" i="1"/>
  <c r="Q90" i="1"/>
  <c r="R90" i="1"/>
  <c r="E83" i="1"/>
  <c r="F83" i="1"/>
  <c r="H83" i="1"/>
  <c r="I83" i="1"/>
  <c r="K83" i="1"/>
  <c r="L83" i="1"/>
  <c r="N83" i="1"/>
  <c r="O83" i="1"/>
  <c r="Q83" i="1"/>
  <c r="R83" i="1"/>
  <c r="E76" i="1"/>
  <c r="F76" i="1"/>
  <c r="H76" i="1"/>
  <c r="I76" i="1"/>
  <c r="K76" i="1"/>
  <c r="L76" i="1"/>
  <c r="N76" i="1"/>
  <c r="O76" i="1"/>
  <c r="Q76" i="1"/>
  <c r="R76" i="1"/>
  <c r="E68" i="1"/>
  <c r="F68" i="1"/>
  <c r="H68" i="1"/>
  <c r="I68" i="1"/>
  <c r="K68" i="1"/>
  <c r="L68" i="1"/>
  <c r="N68" i="1"/>
  <c r="O68" i="1"/>
  <c r="Q68" i="1"/>
  <c r="R68" i="1"/>
  <c r="E61" i="1"/>
  <c r="F61" i="1"/>
  <c r="H61" i="1"/>
  <c r="I61" i="1"/>
  <c r="K61" i="1"/>
  <c r="L61" i="1"/>
  <c r="N61" i="1"/>
  <c r="O61" i="1"/>
  <c r="Q61" i="1"/>
  <c r="R61" i="1"/>
  <c r="E46" i="1"/>
  <c r="F46" i="1"/>
  <c r="H46" i="1"/>
  <c r="I46" i="1"/>
  <c r="K46" i="1"/>
  <c r="L46" i="1"/>
  <c r="N46" i="1"/>
  <c r="O46" i="1"/>
  <c r="Q46" i="1"/>
  <c r="R46" i="1"/>
  <c r="E37" i="1"/>
  <c r="F37" i="1"/>
  <c r="H37" i="1"/>
  <c r="I37" i="1"/>
  <c r="K37" i="1"/>
  <c r="L37" i="1"/>
  <c r="N37" i="1"/>
  <c r="O37" i="1"/>
  <c r="Q37" i="1"/>
  <c r="R37" i="1"/>
  <c r="E23" i="1"/>
  <c r="F23" i="1"/>
  <c r="H23" i="1"/>
  <c r="I23" i="1"/>
  <c r="K23" i="1"/>
  <c r="L23" i="1"/>
  <c r="N23" i="1"/>
  <c r="O23" i="1"/>
  <c r="Q23" i="1"/>
  <c r="R23" i="1"/>
  <c r="E18" i="1"/>
  <c r="F18" i="1"/>
  <c r="H18" i="1"/>
  <c r="I18" i="1"/>
  <c r="K18" i="1"/>
  <c r="L18" i="1"/>
  <c r="N18" i="1"/>
  <c r="O18" i="1"/>
  <c r="Q18" i="1"/>
  <c r="R18" i="1"/>
  <c r="E14" i="1"/>
  <c r="F14" i="1"/>
  <c r="H14" i="1"/>
  <c r="I14" i="1"/>
  <c r="K14" i="1"/>
  <c r="L14" i="1"/>
  <c r="N14" i="1"/>
  <c r="O14" i="1"/>
  <c r="Q14" i="1"/>
  <c r="R14" i="1"/>
  <c r="S5" i="1"/>
  <c r="S6" i="1"/>
  <c r="S7" i="1"/>
  <c r="S8" i="1"/>
  <c r="S9" i="1"/>
  <c r="S10" i="1"/>
  <c r="S11" i="1"/>
  <c r="S12" i="1"/>
  <c r="S13" i="1"/>
  <c r="S15" i="1"/>
  <c r="S18" i="1" s="1"/>
  <c r="S16" i="1"/>
  <c r="S17" i="1"/>
  <c r="S19" i="1"/>
  <c r="S20" i="1"/>
  <c r="S21" i="1"/>
  <c r="S22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2" i="1"/>
  <c r="S68" i="1" s="1"/>
  <c r="S63" i="1"/>
  <c r="S64" i="1"/>
  <c r="S65" i="1"/>
  <c r="S66" i="1"/>
  <c r="S67" i="1"/>
  <c r="S69" i="1"/>
  <c r="S76" i="1" s="1"/>
  <c r="S70" i="1"/>
  <c r="S71" i="1"/>
  <c r="S72" i="1"/>
  <c r="S73" i="1"/>
  <c r="S74" i="1"/>
  <c r="S75" i="1"/>
  <c r="S77" i="1"/>
  <c r="S78" i="1"/>
  <c r="S79" i="1"/>
  <c r="S80" i="1"/>
  <c r="S81" i="1"/>
  <c r="S82" i="1"/>
  <c r="S84" i="1"/>
  <c r="S85" i="1"/>
  <c r="S86" i="1"/>
  <c r="S87" i="1"/>
  <c r="S88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8" i="1"/>
  <c r="S109" i="1"/>
  <c r="S110" i="1"/>
  <c r="S112" i="1"/>
  <c r="S113" i="1"/>
  <c r="S114" i="1"/>
  <c r="S115" i="1"/>
  <c r="S116" i="1"/>
  <c r="S117" i="1"/>
  <c r="S118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40" i="1"/>
  <c r="S141" i="1"/>
  <c r="S142" i="1"/>
  <c r="S143" i="1"/>
  <c r="S144" i="1"/>
  <c r="S145" i="1"/>
  <c r="S146" i="1"/>
  <c r="S147" i="1"/>
  <c r="S149" i="1"/>
  <c r="S150" i="1" s="1"/>
  <c r="S4" i="1"/>
  <c r="S14" i="1" s="1"/>
  <c r="P5" i="1"/>
  <c r="P6" i="1"/>
  <c r="P7" i="1"/>
  <c r="P8" i="1"/>
  <c r="P9" i="1"/>
  <c r="P10" i="1"/>
  <c r="P11" i="1"/>
  <c r="P12" i="1"/>
  <c r="P13" i="1"/>
  <c r="P15" i="1"/>
  <c r="P16" i="1"/>
  <c r="P17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9" i="1"/>
  <c r="P40" i="1"/>
  <c r="P41" i="1"/>
  <c r="P42" i="1"/>
  <c r="P43" i="1"/>
  <c r="P44" i="1"/>
  <c r="P45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4" i="1"/>
  <c r="P85" i="1"/>
  <c r="P86" i="1"/>
  <c r="P87" i="1"/>
  <c r="P88" i="1"/>
  <c r="P89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11" i="1" s="1"/>
  <c r="P106" i="1"/>
  <c r="P107" i="1"/>
  <c r="P108" i="1"/>
  <c r="P109" i="1"/>
  <c r="P110" i="1"/>
  <c r="P112" i="1"/>
  <c r="P113" i="1"/>
  <c r="P114" i="1"/>
  <c r="P115" i="1"/>
  <c r="P116" i="1"/>
  <c r="P117" i="1"/>
  <c r="P118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40" i="1"/>
  <c r="P141" i="1"/>
  <c r="P142" i="1"/>
  <c r="P143" i="1"/>
  <c r="P144" i="1"/>
  <c r="P145" i="1"/>
  <c r="P146" i="1"/>
  <c r="P147" i="1"/>
  <c r="P149" i="1"/>
  <c r="P150" i="1" s="1"/>
  <c r="P4" i="1"/>
  <c r="M5" i="1"/>
  <c r="M6" i="1"/>
  <c r="M7" i="1"/>
  <c r="M8" i="1"/>
  <c r="M9" i="1"/>
  <c r="M10" i="1"/>
  <c r="M11" i="1"/>
  <c r="M12" i="1"/>
  <c r="M13" i="1"/>
  <c r="M15" i="1"/>
  <c r="M16" i="1"/>
  <c r="M17" i="1"/>
  <c r="M18" i="1" s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5" i="1"/>
  <c r="M106" i="1"/>
  <c r="M107" i="1"/>
  <c r="M108" i="1"/>
  <c r="M109" i="1"/>
  <c r="M110" i="1"/>
  <c r="M112" i="1"/>
  <c r="M113" i="1"/>
  <c r="M114" i="1"/>
  <c r="M115" i="1"/>
  <c r="M116" i="1"/>
  <c r="M117" i="1"/>
  <c r="M118" i="1"/>
  <c r="M120" i="1"/>
  <c r="M121" i="1"/>
  <c r="M122" i="1"/>
  <c r="M123" i="1"/>
  <c r="M124" i="1"/>
  <c r="M125" i="1"/>
  <c r="M126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7" i="1"/>
  <c r="M149" i="1"/>
  <c r="M150" i="1" s="1"/>
  <c r="M4" i="1"/>
  <c r="J5" i="1"/>
  <c r="J6" i="1"/>
  <c r="J7" i="1"/>
  <c r="J8" i="1"/>
  <c r="J9" i="1"/>
  <c r="J10" i="1"/>
  <c r="J11" i="1"/>
  <c r="J12" i="1"/>
  <c r="J13" i="1"/>
  <c r="J15" i="1"/>
  <c r="J16" i="1"/>
  <c r="J17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8" i="1" s="1"/>
  <c r="J63" i="1"/>
  <c r="J64" i="1"/>
  <c r="J65" i="1"/>
  <c r="J66" i="1"/>
  <c r="J67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2" i="1"/>
  <c r="J113" i="1"/>
  <c r="J114" i="1"/>
  <c r="J115" i="1"/>
  <c r="J116" i="1"/>
  <c r="J117" i="1"/>
  <c r="J118" i="1"/>
  <c r="J120" i="1"/>
  <c r="J121" i="1"/>
  <c r="J122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9" i="1"/>
  <c r="J150" i="1" s="1"/>
  <c r="J4" i="1"/>
  <c r="J14" i="1" s="1"/>
  <c r="G5" i="1"/>
  <c r="G6" i="1"/>
  <c r="G7" i="1"/>
  <c r="G8" i="1"/>
  <c r="G9" i="1"/>
  <c r="G10" i="1"/>
  <c r="G11" i="1"/>
  <c r="G12" i="1"/>
  <c r="G13" i="1"/>
  <c r="G15" i="1"/>
  <c r="G18" i="1" s="1"/>
  <c r="G16" i="1"/>
  <c r="G17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11" i="1" s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9" i="1"/>
  <c r="G150" i="1" s="1"/>
  <c r="G4" i="1"/>
  <c r="D6" i="1"/>
  <c r="D107" i="1"/>
  <c r="C5" i="1"/>
  <c r="D5" i="1" s="1"/>
  <c r="C6" i="1"/>
  <c r="C7" i="1"/>
  <c r="D7" i="1" s="1"/>
  <c r="C8" i="1"/>
  <c r="D8" i="1" s="1"/>
  <c r="C9" i="1"/>
  <c r="C10" i="1"/>
  <c r="D10" i="1" s="1"/>
  <c r="C11" i="1"/>
  <c r="D11" i="1" s="1"/>
  <c r="C12" i="1"/>
  <c r="D12" i="1" s="1"/>
  <c r="C13" i="1"/>
  <c r="D13" i="1" s="1"/>
  <c r="C15" i="1"/>
  <c r="D15" i="1" s="1"/>
  <c r="C16" i="1"/>
  <c r="C17" i="1"/>
  <c r="C19" i="1"/>
  <c r="C23" i="1" s="1"/>
  <c r="C20" i="1"/>
  <c r="C21" i="1"/>
  <c r="D21" i="1" s="1"/>
  <c r="C22" i="1"/>
  <c r="C24" i="1"/>
  <c r="C25" i="1"/>
  <c r="C26" i="1"/>
  <c r="D26" i="1" s="1"/>
  <c r="C27" i="1"/>
  <c r="D27" i="1" s="1"/>
  <c r="C28" i="1"/>
  <c r="C29" i="1"/>
  <c r="C30" i="1"/>
  <c r="C31" i="1"/>
  <c r="D31" i="1" s="1"/>
  <c r="C32" i="1"/>
  <c r="C33" i="1"/>
  <c r="D33" i="1" s="1"/>
  <c r="C34" i="1"/>
  <c r="C35" i="1"/>
  <c r="C36" i="1"/>
  <c r="C38" i="1"/>
  <c r="D38" i="1" s="1"/>
  <c r="C39" i="1"/>
  <c r="D39" i="1" s="1"/>
  <c r="C40" i="1"/>
  <c r="C41" i="1"/>
  <c r="C42" i="1"/>
  <c r="C43" i="1"/>
  <c r="C44" i="1"/>
  <c r="D44" i="1" s="1"/>
  <c r="C45" i="1"/>
  <c r="D45" i="1" s="1"/>
  <c r="C47" i="1"/>
  <c r="D47" i="1" s="1"/>
  <c r="C48" i="1"/>
  <c r="D48" i="1" s="1"/>
  <c r="C49" i="1"/>
  <c r="D49" i="1" s="1"/>
  <c r="C50" i="1"/>
  <c r="C51" i="1"/>
  <c r="D51" i="1" s="1"/>
  <c r="C52" i="1"/>
  <c r="D52" i="1" s="1"/>
  <c r="C53" i="1"/>
  <c r="C54" i="1"/>
  <c r="D54" i="1" s="1"/>
  <c r="C55" i="1"/>
  <c r="D55" i="1" s="1"/>
  <c r="C56" i="1"/>
  <c r="D56" i="1" s="1"/>
  <c r="C57" i="1"/>
  <c r="C58" i="1"/>
  <c r="D58" i="1" s="1"/>
  <c r="C59" i="1"/>
  <c r="D59" i="1" s="1"/>
  <c r="C60" i="1"/>
  <c r="D60" i="1" s="1"/>
  <c r="C62" i="1"/>
  <c r="D62" i="1" s="1"/>
  <c r="C63" i="1"/>
  <c r="C64" i="1"/>
  <c r="C65" i="1"/>
  <c r="C66" i="1"/>
  <c r="D66" i="1" s="1"/>
  <c r="C67" i="1"/>
  <c r="D67" i="1" s="1"/>
  <c r="C69" i="1"/>
  <c r="D69" i="1" s="1"/>
  <c r="C70" i="1"/>
  <c r="C71" i="1"/>
  <c r="C72" i="1"/>
  <c r="D72" i="1" s="1"/>
  <c r="C73" i="1"/>
  <c r="D73" i="1" s="1"/>
  <c r="C74" i="1"/>
  <c r="D74" i="1" s="1"/>
  <c r="C75" i="1"/>
  <c r="D75" i="1" s="1"/>
  <c r="C77" i="1"/>
  <c r="C78" i="1"/>
  <c r="D78" i="1" s="1"/>
  <c r="C79" i="1"/>
  <c r="D79" i="1" s="1"/>
  <c r="C80" i="1"/>
  <c r="D80" i="1" s="1"/>
  <c r="C81" i="1"/>
  <c r="D81" i="1" s="1"/>
  <c r="C82" i="1"/>
  <c r="C84" i="1"/>
  <c r="C85" i="1"/>
  <c r="D85" i="1" s="1"/>
  <c r="C86" i="1"/>
  <c r="D86" i="1" s="1"/>
  <c r="C87" i="1"/>
  <c r="D87" i="1" s="1"/>
  <c r="C88" i="1"/>
  <c r="C89" i="1"/>
  <c r="C91" i="1"/>
  <c r="C92" i="1"/>
  <c r="D92" i="1" s="1"/>
  <c r="C93" i="1"/>
  <c r="C94" i="1"/>
  <c r="D94" i="1" s="1"/>
  <c r="C95" i="1"/>
  <c r="C96" i="1"/>
  <c r="D96" i="1" s="1"/>
  <c r="C97" i="1"/>
  <c r="C98" i="1"/>
  <c r="D98" i="1" s="1"/>
  <c r="C99" i="1"/>
  <c r="C100" i="1"/>
  <c r="D100" i="1" s="1"/>
  <c r="C101" i="1"/>
  <c r="C102" i="1"/>
  <c r="D102" i="1" s="1"/>
  <c r="C103" i="1"/>
  <c r="C105" i="1"/>
  <c r="D105" i="1" s="1"/>
  <c r="C106" i="1"/>
  <c r="C107" i="1"/>
  <c r="C108" i="1"/>
  <c r="D108" i="1" s="1"/>
  <c r="C109" i="1"/>
  <c r="D109" i="1" s="1"/>
  <c r="C110" i="1"/>
  <c r="C112" i="1"/>
  <c r="C113" i="1"/>
  <c r="C114" i="1"/>
  <c r="D114" i="1" s="1"/>
  <c r="C115" i="1"/>
  <c r="D115" i="1" s="1"/>
  <c r="C116" i="1"/>
  <c r="D116" i="1" s="1"/>
  <c r="C117" i="1"/>
  <c r="C118" i="1"/>
  <c r="C120" i="1"/>
  <c r="C121" i="1"/>
  <c r="D121" i="1" s="1"/>
  <c r="C122" i="1"/>
  <c r="D122" i="1" s="1"/>
  <c r="C123" i="1"/>
  <c r="D123" i="1" s="1"/>
  <c r="C124" i="1"/>
  <c r="C125" i="1"/>
  <c r="C126" i="1"/>
  <c r="D126" i="1" s="1"/>
  <c r="C128" i="1"/>
  <c r="D128" i="1" s="1"/>
  <c r="C129" i="1"/>
  <c r="D129" i="1" s="1"/>
  <c r="C130" i="1"/>
  <c r="C131" i="1"/>
  <c r="C132" i="1"/>
  <c r="D132" i="1" s="1"/>
  <c r="C133" i="1"/>
  <c r="D133" i="1" s="1"/>
  <c r="C134" i="1"/>
  <c r="D134" i="1" s="1"/>
  <c r="C135" i="1"/>
  <c r="D135" i="1" s="1"/>
  <c r="C136" i="1"/>
  <c r="C137" i="1"/>
  <c r="C138" i="1"/>
  <c r="D138" i="1" s="1"/>
  <c r="C140" i="1"/>
  <c r="D140" i="1" s="1"/>
  <c r="C141" i="1"/>
  <c r="D141" i="1" s="1"/>
  <c r="C142" i="1"/>
  <c r="C143" i="1"/>
  <c r="C144" i="1"/>
  <c r="C145" i="1"/>
  <c r="D145" i="1" s="1"/>
  <c r="C146" i="1"/>
  <c r="D146" i="1" s="1"/>
  <c r="C147" i="1"/>
  <c r="D147" i="1" s="1"/>
  <c r="C149" i="1"/>
  <c r="C150" i="1" s="1"/>
  <c r="C4" i="1"/>
  <c r="D4" i="1" s="1"/>
  <c r="C127" i="1" l="1"/>
  <c r="B46" i="1"/>
  <c r="C119" i="1"/>
  <c r="C37" i="1"/>
  <c r="D19" i="1"/>
  <c r="G104" i="1"/>
  <c r="G90" i="1"/>
  <c r="G83" i="1"/>
  <c r="M148" i="1"/>
  <c r="M151" i="1" s="1"/>
  <c r="M127" i="1"/>
  <c r="M23" i="1"/>
  <c r="P104" i="1"/>
  <c r="P90" i="1"/>
  <c r="P37" i="1"/>
  <c r="B14" i="1"/>
  <c r="L151" i="1"/>
  <c r="D144" i="1"/>
  <c r="D117" i="1"/>
  <c r="D110" i="1"/>
  <c r="D103" i="1"/>
  <c r="D97" i="1"/>
  <c r="C104" i="1"/>
  <c r="C90" i="1"/>
  <c r="D63" i="1"/>
  <c r="D50" i="1"/>
  <c r="D61" i="1" s="1"/>
  <c r="D43" i="1"/>
  <c r="D9" i="1"/>
  <c r="D14" i="1" s="1"/>
  <c r="G14" i="1"/>
  <c r="G68" i="1"/>
  <c r="J139" i="1"/>
  <c r="J23" i="1"/>
  <c r="M119" i="1"/>
  <c r="P14" i="1"/>
  <c r="P76" i="1"/>
  <c r="P68" i="1"/>
  <c r="S61" i="1"/>
  <c r="S46" i="1"/>
  <c r="B68" i="1"/>
  <c r="B90" i="1"/>
  <c r="B119" i="1"/>
  <c r="P119" i="1"/>
  <c r="C14" i="1"/>
  <c r="J127" i="1"/>
  <c r="M104" i="1"/>
  <c r="M90" i="1"/>
  <c r="M83" i="1"/>
  <c r="S148" i="1"/>
  <c r="S127" i="1"/>
  <c r="S111" i="1"/>
  <c r="S23" i="1"/>
  <c r="D120" i="1"/>
  <c r="D91" i="1"/>
  <c r="D104" i="1" s="1"/>
  <c r="G139" i="1"/>
  <c r="J119" i="1"/>
  <c r="J111" i="1"/>
  <c r="J46" i="1"/>
  <c r="M14" i="1"/>
  <c r="M68" i="1"/>
  <c r="P139" i="1"/>
  <c r="S119" i="1"/>
  <c r="B83" i="1"/>
  <c r="Q151" i="1"/>
  <c r="B150" i="1"/>
  <c r="D113" i="1"/>
  <c r="D106" i="1"/>
  <c r="D99" i="1"/>
  <c r="D93" i="1"/>
  <c r="C139" i="1"/>
  <c r="C61" i="1"/>
  <c r="G148" i="1"/>
  <c r="G127" i="1"/>
  <c r="G46" i="1"/>
  <c r="J148" i="1"/>
  <c r="J90" i="1"/>
  <c r="J83" i="1"/>
  <c r="J76" i="1"/>
  <c r="M46" i="1"/>
  <c r="P148" i="1"/>
  <c r="P127" i="1"/>
  <c r="P83" i="1"/>
  <c r="P61" i="1"/>
  <c r="P23" i="1"/>
  <c r="S139" i="1"/>
  <c r="S104" i="1"/>
  <c r="S90" i="1"/>
  <c r="S83" i="1"/>
  <c r="S37" i="1"/>
  <c r="S151" i="1" s="1"/>
  <c r="R151" i="1"/>
  <c r="I151" i="1"/>
  <c r="F151" i="1"/>
  <c r="D111" i="1"/>
  <c r="C83" i="1"/>
  <c r="C148" i="1"/>
  <c r="D125" i="1"/>
  <c r="D84" i="1"/>
  <c r="D25" i="1"/>
  <c r="M139" i="1"/>
  <c r="P18" i="1"/>
  <c r="C68" i="1"/>
  <c r="D149" i="1"/>
  <c r="D150" i="1" s="1"/>
  <c r="D143" i="1"/>
  <c r="D136" i="1"/>
  <c r="D130" i="1"/>
  <c r="D139" i="1" s="1"/>
  <c r="D124" i="1"/>
  <c r="D127" i="1" s="1"/>
  <c r="D118" i="1"/>
  <c r="D112" i="1"/>
  <c r="D35" i="1"/>
  <c r="D29" i="1"/>
  <c r="D22" i="1"/>
  <c r="C46" i="1"/>
  <c r="G76" i="1"/>
  <c r="C76" i="1"/>
  <c r="D142" i="1"/>
  <c r="D53" i="1"/>
  <c r="D41" i="1"/>
  <c r="D34" i="1"/>
  <c r="D28" i="1"/>
  <c r="D37" i="1" s="1"/>
  <c r="J61" i="1"/>
  <c r="M111" i="1"/>
  <c r="P46" i="1"/>
  <c r="C18" i="1"/>
  <c r="B111" i="1"/>
  <c r="D71" i="1"/>
  <c r="D65" i="1"/>
  <c r="D40" i="1"/>
  <c r="D20" i="1"/>
  <c r="J104" i="1"/>
  <c r="M76" i="1"/>
  <c r="M37" i="1"/>
  <c r="O151" i="1"/>
  <c r="C111" i="1"/>
  <c r="D101" i="1"/>
  <c r="D95" i="1"/>
  <c r="D89" i="1"/>
  <c r="D77" i="1"/>
  <c r="D70" i="1"/>
  <c r="D64" i="1"/>
  <c r="D57" i="1"/>
  <c r="D32" i="1"/>
  <c r="G119" i="1"/>
  <c r="G37" i="1"/>
  <c r="G23" i="1"/>
  <c r="J18" i="1"/>
  <c r="D88" i="1"/>
  <c r="D82" i="1"/>
  <c r="D17" i="1"/>
  <c r="D18" i="1"/>
  <c r="N151" i="1"/>
  <c r="B18" i="1"/>
  <c r="G61" i="1"/>
  <c r="B59" i="2"/>
  <c r="J37" i="1"/>
  <c r="B37" i="1"/>
  <c r="K151" i="1"/>
  <c r="M61" i="1"/>
  <c r="B61" i="1"/>
  <c r="H151" i="1"/>
  <c r="B76" i="1"/>
  <c r="B23" i="1"/>
  <c r="E151" i="1"/>
  <c r="B104" i="1"/>
  <c r="J16" i="4"/>
  <c r="J19" i="4" s="1"/>
  <c r="B16" i="4"/>
  <c r="D16" i="4"/>
  <c r="D40" i="2"/>
  <c r="B40" i="2"/>
  <c r="D26" i="2"/>
  <c r="D23" i="2"/>
  <c r="D4" i="2"/>
  <c r="D7" i="2" s="1"/>
  <c r="D8" i="4"/>
  <c r="D19" i="4" s="1"/>
  <c r="D148" i="1"/>
  <c r="D90" i="1"/>
  <c r="D68" i="1"/>
  <c r="D42" i="1"/>
  <c r="D83" i="1" l="1"/>
  <c r="J151" i="1"/>
  <c r="D23" i="1"/>
  <c r="P151" i="1"/>
  <c r="D76" i="1"/>
  <c r="D119" i="1"/>
  <c r="C151" i="1"/>
  <c r="G151" i="1"/>
  <c r="D46" i="1"/>
  <c r="B151" i="1"/>
  <c r="D59" i="2"/>
  <c r="D151" i="1" l="1"/>
</calcChain>
</file>

<file path=xl/sharedStrings.xml><?xml version="1.0" encoding="utf-8"?>
<sst xmlns="http://schemas.openxmlformats.org/spreadsheetml/2006/main" count="471" uniqueCount="199">
  <si>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</si>
  <si>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</si>
  <si>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</si>
  <si>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</si>
  <si>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</si>
  <si>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</si>
  <si>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</si>
  <si>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</si>
  <si>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</si>
  <si>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</si>
  <si>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</si>
  <si>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</si>
  <si>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</si>
  <si>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</si>
  <si>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</si>
  <si>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</si>
  <si>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</si>
  <si>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</si>
  <si>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</si>
  <si>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</si>
  <si>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</si>
  <si>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</si>
  <si>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</si>
  <si>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</si>
  <si>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</si>
  <si>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</si>
  <si>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</si>
  <si>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</si>
  <si>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</si>
  <si>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</si>
  <si>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</si>
  <si>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</si>
  <si>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</si>
  <si>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</si>
  <si>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</si>
  <si>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</si>
  <si>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</si>
  <si>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</si>
  <si>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</si>
  <si>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</si>
  <si>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</si>
  <si>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</si>
  <si>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</si>
  <si>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</si>
  <si>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</si>
  <si>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</si>
  <si>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</si>
  <si>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</si>
  <si>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</si>
  <si>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</si>
  <si>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</si>
  <si>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</si>
  <si>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</si>
  <si>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</si>
  <si>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</si>
  <si>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</si>
  <si>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</si>
  <si>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</si>
  <si>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</si>
  <si>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</si>
  <si>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</si>
  <si>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</si>
  <si>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</si>
  <si>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</si>
  <si>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</si>
  <si>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</si>
  <si>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</si>
  <si>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</si>
  <si>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</si>
  <si>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</si>
  <si>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</si>
  <si>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</si>
  <si>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</si>
  <si>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ИЯКН СВ РФ</t>
  </si>
  <si>
    <t>39.03.03 Организация работы с молодежью</t>
  </si>
  <si>
    <t>43.03.01 Сервис</t>
  </si>
  <si>
    <t>43.03.02 Туризм</t>
  </si>
  <si>
    <t>43.04.02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</si>
  <si>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</si>
  <si>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</si>
  <si>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</si>
  <si>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</si>
  <si>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</si>
  <si>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</si>
  <si>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</si>
  <si>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</si>
  <si>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</si>
  <si>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</si>
  <si>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</si>
  <si>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</si>
  <si>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</si>
  <si>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</si>
  <si>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</si>
  <si>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</si>
  <si>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</si>
  <si>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</si>
  <si>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</si>
  <si>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42.04.02 Журналистика</t>
  </si>
  <si>
    <t>ФТИ</t>
  </si>
  <si>
    <t>03.03.02 Физика</t>
  </si>
  <si>
    <t>03.03.03 Радиофизика</t>
  </si>
  <si>
    <t>03.04.02 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</si>
  <si>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</si>
  <si>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</si>
  <si>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</si>
  <si>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</si>
  <si>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</si>
  <si>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</si>
  <si>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</si>
  <si>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</si>
  <si>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</si>
  <si>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</si>
  <si>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</si>
  <si>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</si>
  <si>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</si>
  <si>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38.04.08 Финансы и кредит</t>
  </si>
  <si>
    <t>39.04.01 Социология</t>
  </si>
  <si>
    <t>ЮФ</t>
  </si>
  <si>
    <t>40.03.01 Юриспруденция</t>
  </si>
  <si>
    <t>Итого</t>
  </si>
  <si>
    <t>27.04.05 Инноватика</t>
  </si>
  <si>
    <t>46.04.01 История</t>
  </si>
  <si>
    <t>49.04.01 Физическая культура</t>
  </si>
  <si>
    <t>15.03.01 Машиностроение</t>
  </si>
  <si>
    <t>40.04.01 Юриспруденция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</si>
  <si>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</si>
  <si>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</si>
  <si>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</si>
  <si>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</si>
  <si>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</si>
  <si>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</si>
  <si>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</si>
  <si>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Код/Специальность/Направление/УЧП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</si>
  <si>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</si>
  <si>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</si>
  <si>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</si>
  <si>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</si>
  <si>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</si>
  <si>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</si>
  <si>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</si>
  <si>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2021гг.</t>
  </si>
  <si>
    <t>Количество вакантных бюджетных мест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</si>
  <si>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</si>
  <si>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</si>
  <si>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</si>
  <si>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</si>
  <si>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</si>
  <si>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15.09.2022г. Очная форма обучения ВО</t>
  </si>
  <si>
    <t>Количество вакантных бюджетных мест в СВФУ (за счет федерального бюджета РФ) на 15.09.2022г. Очная форма обучения СПО</t>
  </si>
  <si>
    <t>Количество вакантных бюджетных мест в СВФУ (за счет федерального бюджета РФ) на 15.09.2022г. Очно-заочная форма обучения ВО</t>
  </si>
  <si>
    <t>Количество вакантных бюджетных мест в СВФУ (за счет федерального бюджета РСЯ) на 15.09.2022г. Очная форма обучения ВО</t>
  </si>
  <si>
    <t>Количество вакантных бюджетных мест в СВФУ (за счет федерального бюджета РФ) на 15.09.2022г. Заочная форма обучения ВО</t>
  </si>
  <si>
    <t>Количество вакантных бюджетных мест в СВФУ (за счет  федер. бюджета РФ) на 15.09.2022г. Очная форма обучения (Аспирантура)</t>
  </si>
  <si>
    <t>Код</t>
  </si>
  <si>
    <t>Направление подготовки</t>
  </si>
  <si>
    <t>ВСЕГО</t>
  </si>
  <si>
    <t>Контингент обучающихся за счет федерального бюджета</t>
  </si>
  <si>
    <t>Контрольные цифры приема</t>
  </si>
  <si>
    <t>01.06.01</t>
  </si>
  <si>
    <t>Математика и механика</t>
  </si>
  <si>
    <t>15.06.01</t>
  </si>
  <si>
    <t>Машиностроение</t>
  </si>
  <si>
    <t>20.06.01</t>
  </si>
  <si>
    <t>Техносферная безопасность</t>
  </si>
  <si>
    <t>21.06.01</t>
  </si>
  <si>
    <t>Геология, разведка и разработка полезных ископаемых</t>
  </si>
  <si>
    <t>05.06.01</t>
  </si>
  <si>
    <t>Науки о земле</t>
  </si>
  <si>
    <t>06.06.01</t>
  </si>
  <si>
    <t>Биологические науки</t>
  </si>
  <si>
    <t>18.06.01</t>
  </si>
  <si>
    <t>Химическая технология</t>
  </si>
  <si>
    <t>45.06.01</t>
  </si>
  <si>
    <t>Языкознание и литературоведение</t>
  </si>
  <si>
    <t>09.06.01</t>
  </si>
  <si>
    <t>Информатика и вычислительная техника</t>
  </si>
  <si>
    <t>08.06.01</t>
  </si>
  <si>
    <t>Техника и технологии строительства</t>
  </si>
  <si>
    <t>46.06.01</t>
  </si>
  <si>
    <t>Исторические науки и археология</t>
  </si>
  <si>
    <t>44.06.01</t>
  </si>
  <si>
    <t>Образование и педагогические науки</t>
  </si>
  <si>
    <t>49.06.01</t>
  </si>
  <si>
    <t>Физическая культура и спорт</t>
  </si>
  <si>
    <t>30.06.01</t>
  </si>
  <si>
    <t>Фундаментальная медицина</t>
  </si>
  <si>
    <t>31.06.01</t>
  </si>
  <si>
    <t>Клиническая медицина</t>
  </si>
  <si>
    <t>32.06.01</t>
  </si>
  <si>
    <t>Медико-профилактическое дело</t>
  </si>
  <si>
    <t>03.06.01</t>
  </si>
  <si>
    <t>Физика и астрономия</t>
  </si>
  <si>
    <t>13.06.01</t>
  </si>
  <si>
    <t>Электро- и теплотехника</t>
  </si>
  <si>
    <t>38.06.01</t>
  </si>
  <si>
    <t>Экономика</t>
  </si>
  <si>
    <t>40.06.01</t>
  </si>
  <si>
    <t>Юриспруденция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</si>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</sst>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workbookViewId="0">
      <pane ySplit="3" topLeftCell="A4" activePane="bottomLeft" state="frozen"/>
      <selection pane="bottomLeft" activeCell="A32" sqref="A32"/>
    </sheetView>
  </sheetViews>
  <sheetFormatPr defaultRowHeight="14.4" x14ac:dyDescent="0.3"/>
  <cols>
    <col min="1" max="1" width="57" style="30" customWidth="1"/>
    <col min="2" max="12" width="4.88671875" style="17" customWidth="1"/>
    <col min="13" max="19" width="4.44140625" style="17" customWidth="1"/>
  </cols>
  <sheetData>
    <row r="1" spans="1:19" x14ac:dyDescent="0.3">
      <c r="A1" s="32" t="s">
        <v>147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4.4" customHeight="1" x14ac:dyDescent="0.3">
      <c r="A2" s="31" t="s">
        <v>132</v>
      </c>
      <c r="B2" s="33" t="s">
        <v>133</v>
      </c>
      <c r="C2" s="33"/>
      <c r="D2" s="33"/>
      <c r="E2" s="33" t="s">
        <v>134</v>
      </c>
      <c r="F2" s="33"/>
      <c r="G2" s="33"/>
      <c r="H2" s="33" t="s">
        <v>135</v>
      </c>
      <c r="I2" s="33"/>
      <c r="J2" s="33"/>
      <c r="K2" s="33" t="s">
        <v>136</v>
      </c>
      <c r="L2" s="33"/>
      <c r="M2" s="33"/>
      <c r="N2" s="33" t="s">
        <v>137</v>
      </c>
      <c r="O2" s="33"/>
      <c r="P2" s="33"/>
      <c r="Q2" s="33" t="s">
        <v>138</v>
      </c>
      <c r="R2" s="33"/>
      <c r="S2" s="33"/>
    </row>
    <row r="3" spans="1:19" ht="176.4" customHeight="1" x14ac:dyDescent="0.3">
      <c r="A3" s="31"/>
      <c r="B3" s="6" t="s">
        <v>139</v>
      </c>
      <c r="C3" s="7" t="s">
        <v>140</v>
      </c>
      <c r="D3" s="8" t="s">
        <v>141</v>
      </c>
      <c r="E3" s="6" t="s">
        <v>139</v>
      </c>
      <c r="F3" s="7" t="s">
        <v>142</v>
      </c>
      <c r="G3" s="8" t="s">
        <v>141</v>
      </c>
      <c r="H3" s="6" t="s">
        <v>139</v>
      </c>
      <c r="I3" s="7" t="s">
        <v>143</v>
      </c>
      <c r="J3" s="8" t="s">
        <v>141</v>
      </c>
      <c r="K3" s="6" t="s">
        <v>139</v>
      </c>
      <c r="L3" s="7" t="s">
        <v>144</v>
      </c>
      <c r="M3" s="8" t="s">
        <v>141</v>
      </c>
      <c r="N3" s="6" t="s">
        <v>139</v>
      </c>
      <c r="O3" s="7" t="s">
        <v>145</v>
      </c>
      <c r="P3" s="8" t="s">
        <v>141</v>
      </c>
      <c r="Q3" s="6" t="s">
        <v>139</v>
      </c>
      <c r="R3" s="7" t="s">
        <v>146</v>
      </c>
      <c r="S3" s="8" t="s">
        <v>141</v>
      </c>
    </row>
    <row r="4" spans="1:19" x14ac:dyDescent="0.3">
      <c r="A4" s="28" t="s">
        <v>1</v>
      </c>
      <c r="B4" s="9">
        <f>E4+H4+K4+N4+Q4</f>
        <v>53</v>
      </c>
      <c r="C4" s="9">
        <f>F4+I4+L4+O4+R4</f>
        <v>69</v>
      </c>
      <c r="D4" s="16">
        <f>C4-B4</f>
        <v>16</v>
      </c>
      <c r="E4" s="9">
        <v>24</v>
      </c>
      <c r="F4" s="1">
        <v>25</v>
      </c>
      <c r="G4" s="16">
        <f>F4-E4</f>
        <v>1</v>
      </c>
      <c r="H4" s="9">
        <v>16</v>
      </c>
      <c r="I4" s="1">
        <v>24</v>
      </c>
      <c r="J4" s="16">
        <f>I4-H4</f>
        <v>8</v>
      </c>
      <c r="K4" s="9">
        <v>12</v>
      </c>
      <c r="L4" s="9">
        <v>20</v>
      </c>
      <c r="M4" s="16">
        <f>L4-K4</f>
        <v>8</v>
      </c>
      <c r="N4" s="9">
        <v>1</v>
      </c>
      <c r="O4" s="9">
        <v>0</v>
      </c>
      <c r="P4" s="16">
        <f>O4-N4</f>
        <v>-1</v>
      </c>
      <c r="Q4" s="9">
        <v>0</v>
      </c>
      <c r="R4" s="9">
        <v>0</v>
      </c>
      <c r="S4" s="16">
        <f>R4-Q4</f>
        <v>0</v>
      </c>
    </row>
    <row r="5" spans="1:19" x14ac:dyDescent="0.3">
      <c r="A5" s="28" t="s">
        <v>2</v>
      </c>
      <c r="B5" s="9">
        <f t="shared" ref="B5:B68" si="0">E5+H5+K5+N5+Q5</f>
        <v>3</v>
      </c>
      <c r="C5" s="9">
        <f t="shared" ref="C5:C67" si="1">F5+I5+L5+O5+R5</f>
        <v>3</v>
      </c>
      <c r="D5" s="16">
        <f t="shared" ref="D5:D67" si="2">C5-B5</f>
        <v>0</v>
      </c>
      <c r="E5" s="9">
        <v>3</v>
      </c>
      <c r="F5" s="2">
        <v>3</v>
      </c>
      <c r="G5" s="16">
        <f t="shared" ref="G5:G67" si="3">F5-E5</f>
        <v>0</v>
      </c>
      <c r="H5" s="9">
        <v>0</v>
      </c>
      <c r="I5" s="2">
        <v>0</v>
      </c>
      <c r="J5" s="16">
        <f t="shared" ref="J5:J67" si="4">I5-H5</f>
        <v>0</v>
      </c>
      <c r="K5" s="9">
        <v>0</v>
      </c>
      <c r="L5" s="9">
        <v>0</v>
      </c>
      <c r="M5" s="16">
        <f t="shared" ref="M5:M67" si="5">L5-K5</f>
        <v>0</v>
      </c>
      <c r="N5" s="9">
        <v>0</v>
      </c>
      <c r="O5" s="9">
        <v>0</v>
      </c>
      <c r="P5" s="16">
        <f t="shared" ref="P5:P67" si="6">O5-N5</f>
        <v>0</v>
      </c>
      <c r="Q5" s="9">
        <v>0</v>
      </c>
      <c r="R5" s="9">
        <v>0</v>
      </c>
      <c r="S5" s="16">
        <f t="shared" ref="S5:S67" si="7">R5-Q5</f>
        <v>0</v>
      </c>
    </row>
    <row r="6" spans="1:19" ht="43.2" x14ac:dyDescent="0.3">
      <c r="A6" s="28" t="s">
        <v>3</v>
      </c>
      <c r="B6" s="9">
        <f t="shared" si="0"/>
        <v>54</v>
      </c>
      <c r="C6" s="9">
        <f t="shared" si="1"/>
        <v>59</v>
      </c>
      <c r="D6" s="16">
        <f t="shared" si="2"/>
        <v>5</v>
      </c>
      <c r="E6" s="9">
        <v>13</v>
      </c>
      <c r="F6" s="2">
        <v>15</v>
      </c>
      <c r="G6" s="16">
        <f t="shared" si="3"/>
        <v>2</v>
      </c>
      <c r="H6" s="9">
        <v>18</v>
      </c>
      <c r="I6" s="2">
        <v>17</v>
      </c>
      <c r="J6" s="16">
        <f t="shared" si="4"/>
        <v>-1</v>
      </c>
      <c r="K6" s="9">
        <v>9</v>
      </c>
      <c r="L6" s="9">
        <v>16</v>
      </c>
      <c r="M6" s="16">
        <f t="shared" si="5"/>
        <v>7</v>
      </c>
      <c r="N6" s="9">
        <v>14</v>
      </c>
      <c r="O6" s="9">
        <v>11</v>
      </c>
      <c r="P6" s="16">
        <f t="shared" si="6"/>
        <v>-3</v>
      </c>
      <c r="Q6" s="9">
        <v>0</v>
      </c>
      <c r="R6" s="9">
        <v>0</v>
      </c>
      <c r="S6" s="16">
        <f t="shared" si="7"/>
        <v>0</v>
      </c>
    </row>
    <row r="7" spans="1:19" x14ac:dyDescent="0.3">
      <c r="A7" s="28" t="s">
        <v>4</v>
      </c>
      <c r="B7" s="9">
        <f t="shared" si="0"/>
        <v>65</v>
      </c>
      <c r="C7" s="9">
        <f t="shared" si="1"/>
        <v>79</v>
      </c>
      <c r="D7" s="16">
        <f t="shared" si="2"/>
        <v>14</v>
      </c>
      <c r="E7" s="9">
        <v>31</v>
      </c>
      <c r="F7" s="2">
        <v>41</v>
      </c>
      <c r="G7" s="16">
        <f t="shared" si="3"/>
        <v>10</v>
      </c>
      <c r="H7" s="9">
        <v>17</v>
      </c>
      <c r="I7" s="2">
        <v>19</v>
      </c>
      <c r="J7" s="16">
        <f t="shared" si="4"/>
        <v>2</v>
      </c>
      <c r="K7" s="9">
        <v>17</v>
      </c>
      <c r="L7" s="9">
        <v>19</v>
      </c>
      <c r="M7" s="16">
        <f t="shared" si="5"/>
        <v>2</v>
      </c>
      <c r="N7" s="9">
        <v>0</v>
      </c>
      <c r="O7" s="9">
        <v>0</v>
      </c>
      <c r="P7" s="16">
        <f t="shared" si="6"/>
        <v>0</v>
      </c>
      <c r="Q7" s="9">
        <v>0</v>
      </c>
      <c r="R7" s="9">
        <v>0</v>
      </c>
      <c r="S7" s="16">
        <f t="shared" si="7"/>
        <v>0</v>
      </c>
    </row>
    <row r="8" spans="1:19" x14ac:dyDescent="0.3">
      <c r="A8" s="28" t="s">
        <v>5</v>
      </c>
      <c r="B8" s="9">
        <f t="shared" si="0"/>
        <v>15</v>
      </c>
      <c r="C8" s="9">
        <f t="shared" si="1"/>
        <v>20</v>
      </c>
      <c r="D8" s="16">
        <f t="shared" si="2"/>
        <v>5</v>
      </c>
      <c r="E8" s="9">
        <v>3</v>
      </c>
      <c r="F8" s="2">
        <v>0</v>
      </c>
      <c r="G8" s="16">
        <f t="shared" si="3"/>
        <v>-3</v>
      </c>
      <c r="H8" s="9">
        <v>12</v>
      </c>
      <c r="I8" s="2">
        <v>20</v>
      </c>
      <c r="J8" s="16">
        <f t="shared" si="4"/>
        <v>8</v>
      </c>
      <c r="K8" s="9">
        <v>0</v>
      </c>
      <c r="L8" s="9">
        <v>0</v>
      </c>
      <c r="M8" s="16">
        <f t="shared" si="5"/>
        <v>0</v>
      </c>
      <c r="N8" s="9">
        <v>0</v>
      </c>
      <c r="O8" s="9">
        <v>0</v>
      </c>
      <c r="P8" s="16">
        <f t="shared" si="6"/>
        <v>0</v>
      </c>
      <c r="Q8" s="9">
        <v>0</v>
      </c>
      <c r="R8" s="9">
        <v>0</v>
      </c>
      <c r="S8" s="16">
        <f t="shared" si="7"/>
        <v>0</v>
      </c>
    </row>
    <row r="9" spans="1:19" ht="28.8" x14ac:dyDescent="0.3">
      <c r="A9" s="28" t="s">
        <v>6</v>
      </c>
      <c r="B9" s="9">
        <f t="shared" si="0"/>
        <v>36</v>
      </c>
      <c r="C9" s="9">
        <f t="shared" si="1"/>
        <v>39</v>
      </c>
      <c r="D9" s="16">
        <f t="shared" si="2"/>
        <v>3</v>
      </c>
      <c r="E9" s="9">
        <v>17</v>
      </c>
      <c r="F9" s="1">
        <v>21</v>
      </c>
      <c r="G9" s="16">
        <f t="shared" si="3"/>
        <v>4</v>
      </c>
      <c r="H9" s="9">
        <v>0</v>
      </c>
      <c r="I9" s="1">
        <v>0</v>
      </c>
      <c r="J9" s="16">
        <f t="shared" si="4"/>
        <v>0</v>
      </c>
      <c r="K9" s="9">
        <v>19</v>
      </c>
      <c r="L9" s="9">
        <v>18</v>
      </c>
      <c r="M9" s="16">
        <f t="shared" si="5"/>
        <v>-1</v>
      </c>
      <c r="N9" s="9">
        <v>0</v>
      </c>
      <c r="O9" s="9">
        <v>0</v>
      </c>
      <c r="P9" s="16">
        <f t="shared" si="6"/>
        <v>0</v>
      </c>
      <c r="Q9" s="9">
        <v>0</v>
      </c>
      <c r="R9" s="9">
        <v>0</v>
      </c>
      <c r="S9" s="16">
        <f t="shared" si="7"/>
        <v>0</v>
      </c>
    </row>
    <row r="10" spans="1:19" x14ac:dyDescent="0.3">
      <c r="A10" s="28" t="s">
        <v>7</v>
      </c>
      <c r="B10" s="9">
        <f t="shared" si="0"/>
        <v>36</v>
      </c>
      <c r="C10" s="9">
        <f t="shared" si="1"/>
        <v>45</v>
      </c>
      <c r="D10" s="16">
        <f t="shared" si="2"/>
        <v>9</v>
      </c>
      <c r="E10" s="9">
        <v>26</v>
      </c>
      <c r="F10" s="2">
        <v>30</v>
      </c>
      <c r="G10" s="16">
        <f t="shared" si="3"/>
        <v>4</v>
      </c>
      <c r="H10" s="9">
        <v>10</v>
      </c>
      <c r="I10" s="2">
        <v>15</v>
      </c>
      <c r="J10" s="16">
        <f t="shared" si="4"/>
        <v>5</v>
      </c>
      <c r="K10" s="9">
        <v>0</v>
      </c>
      <c r="L10" s="9">
        <v>0</v>
      </c>
      <c r="M10" s="16">
        <f t="shared" si="5"/>
        <v>0</v>
      </c>
      <c r="N10" s="9">
        <v>0</v>
      </c>
      <c r="O10" s="9">
        <v>0</v>
      </c>
      <c r="P10" s="16">
        <f t="shared" si="6"/>
        <v>0</v>
      </c>
      <c r="Q10" s="9">
        <v>0</v>
      </c>
      <c r="R10" s="9">
        <v>0</v>
      </c>
      <c r="S10" s="16">
        <f t="shared" si="7"/>
        <v>0</v>
      </c>
    </row>
    <row r="11" spans="1:19" x14ac:dyDescent="0.3">
      <c r="A11" s="28" t="s">
        <v>8</v>
      </c>
      <c r="B11" s="9">
        <f t="shared" si="0"/>
        <v>3</v>
      </c>
      <c r="C11" s="9">
        <f t="shared" si="1"/>
        <v>3</v>
      </c>
      <c r="D11" s="16">
        <f t="shared" si="2"/>
        <v>0</v>
      </c>
      <c r="E11" s="9">
        <v>3</v>
      </c>
      <c r="F11" s="1">
        <v>3</v>
      </c>
      <c r="G11" s="16">
        <f t="shared" si="3"/>
        <v>0</v>
      </c>
      <c r="H11" s="9">
        <v>0</v>
      </c>
      <c r="I11" s="1">
        <v>0</v>
      </c>
      <c r="J11" s="16">
        <f t="shared" si="4"/>
        <v>0</v>
      </c>
      <c r="K11" s="9">
        <v>0</v>
      </c>
      <c r="L11" s="9">
        <v>0</v>
      </c>
      <c r="M11" s="16">
        <f t="shared" si="5"/>
        <v>0</v>
      </c>
      <c r="N11" s="9">
        <v>0</v>
      </c>
      <c r="O11" s="9">
        <v>0</v>
      </c>
      <c r="P11" s="16">
        <f t="shared" si="6"/>
        <v>0</v>
      </c>
      <c r="Q11" s="9">
        <v>0</v>
      </c>
      <c r="R11" s="9">
        <v>0</v>
      </c>
      <c r="S11" s="16">
        <f t="shared" si="7"/>
        <v>0</v>
      </c>
    </row>
    <row r="12" spans="1:19" x14ac:dyDescent="0.3">
      <c r="A12" s="28" t="s">
        <v>9</v>
      </c>
      <c r="B12" s="9">
        <f t="shared" si="0"/>
        <v>29</v>
      </c>
      <c r="C12" s="9">
        <f t="shared" si="1"/>
        <v>38</v>
      </c>
      <c r="D12" s="16">
        <f t="shared" si="2"/>
        <v>9</v>
      </c>
      <c r="E12" s="9">
        <v>15</v>
      </c>
      <c r="F12" s="2">
        <v>18</v>
      </c>
      <c r="G12" s="16">
        <f t="shared" si="3"/>
        <v>3</v>
      </c>
      <c r="H12" s="9">
        <v>0</v>
      </c>
      <c r="I12" s="1">
        <v>0</v>
      </c>
      <c r="J12" s="16">
        <f t="shared" si="4"/>
        <v>0</v>
      </c>
      <c r="K12" s="9">
        <v>14</v>
      </c>
      <c r="L12" s="9">
        <v>20</v>
      </c>
      <c r="M12" s="16">
        <f t="shared" si="5"/>
        <v>6</v>
      </c>
      <c r="N12" s="9">
        <v>0</v>
      </c>
      <c r="O12" s="9">
        <v>0</v>
      </c>
      <c r="P12" s="16">
        <f t="shared" si="6"/>
        <v>0</v>
      </c>
      <c r="Q12" s="9">
        <v>0</v>
      </c>
      <c r="R12" s="9">
        <v>0</v>
      </c>
      <c r="S12" s="16">
        <f t="shared" si="7"/>
        <v>0</v>
      </c>
    </row>
    <row r="13" spans="1:19" x14ac:dyDescent="0.3">
      <c r="A13" s="28" t="s">
        <v>10</v>
      </c>
      <c r="B13" s="9">
        <f t="shared" si="0"/>
        <v>9</v>
      </c>
      <c r="C13" s="9">
        <f t="shared" si="1"/>
        <v>10</v>
      </c>
      <c r="D13" s="16">
        <f t="shared" si="2"/>
        <v>1</v>
      </c>
      <c r="E13" s="9">
        <v>9</v>
      </c>
      <c r="F13" s="2">
        <v>10</v>
      </c>
      <c r="G13" s="16">
        <f t="shared" si="3"/>
        <v>1</v>
      </c>
      <c r="H13" s="9">
        <v>0</v>
      </c>
      <c r="I13" s="1">
        <v>0</v>
      </c>
      <c r="J13" s="16">
        <f t="shared" si="4"/>
        <v>0</v>
      </c>
      <c r="K13" s="9">
        <v>0</v>
      </c>
      <c r="L13" s="9">
        <v>0</v>
      </c>
      <c r="M13" s="16">
        <f t="shared" si="5"/>
        <v>0</v>
      </c>
      <c r="N13" s="9">
        <v>0</v>
      </c>
      <c r="O13" s="9">
        <v>0</v>
      </c>
      <c r="P13" s="16">
        <f t="shared" si="6"/>
        <v>0</v>
      </c>
      <c r="Q13" s="9">
        <v>0</v>
      </c>
      <c r="R13" s="9">
        <v>0</v>
      </c>
      <c r="S13" s="16">
        <f t="shared" si="7"/>
        <v>0</v>
      </c>
    </row>
    <row r="14" spans="1:19" x14ac:dyDescent="0.3">
      <c r="A14" s="29" t="s">
        <v>0</v>
      </c>
      <c r="B14" s="5">
        <f t="shared" si="0"/>
        <v>303</v>
      </c>
      <c r="C14" s="5">
        <f t="shared" ref="C14:S14" si="8">SUM(C4:C13)</f>
        <v>365</v>
      </c>
      <c r="D14" s="5">
        <f t="shared" si="8"/>
        <v>62</v>
      </c>
      <c r="E14" s="5">
        <f t="shared" si="8"/>
        <v>144</v>
      </c>
      <c r="F14" s="5">
        <f t="shared" si="8"/>
        <v>166</v>
      </c>
      <c r="G14" s="5">
        <f t="shared" si="8"/>
        <v>22</v>
      </c>
      <c r="H14" s="5">
        <f t="shared" si="8"/>
        <v>73</v>
      </c>
      <c r="I14" s="5">
        <f t="shared" si="8"/>
        <v>95</v>
      </c>
      <c r="J14" s="5">
        <f t="shared" si="8"/>
        <v>22</v>
      </c>
      <c r="K14" s="5">
        <f t="shared" si="8"/>
        <v>71</v>
      </c>
      <c r="L14" s="5">
        <f t="shared" si="8"/>
        <v>93</v>
      </c>
      <c r="M14" s="5">
        <f t="shared" si="8"/>
        <v>22</v>
      </c>
      <c r="N14" s="5">
        <f t="shared" si="8"/>
        <v>15</v>
      </c>
      <c r="O14" s="5">
        <f t="shared" si="8"/>
        <v>11</v>
      </c>
      <c r="P14" s="5">
        <f t="shared" si="8"/>
        <v>-4</v>
      </c>
      <c r="Q14" s="5">
        <f t="shared" si="8"/>
        <v>0</v>
      </c>
      <c r="R14" s="5">
        <f t="shared" si="8"/>
        <v>0</v>
      </c>
      <c r="S14" s="5">
        <f t="shared" si="8"/>
        <v>0</v>
      </c>
    </row>
    <row r="15" spans="1:19" x14ac:dyDescent="0.3">
      <c r="A15" s="28" t="s">
        <v>12</v>
      </c>
      <c r="B15" s="9">
        <f t="shared" si="0"/>
        <v>153</v>
      </c>
      <c r="C15" s="9">
        <f t="shared" si="1"/>
        <v>175</v>
      </c>
      <c r="D15" s="16">
        <f t="shared" si="2"/>
        <v>22</v>
      </c>
      <c r="E15" s="9">
        <v>59</v>
      </c>
      <c r="F15" s="2">
        <v>58</v>
      </c>
      <c r="G15" s="16">
        <f t="shared" si="3"/>
        <v>-1</v>
      </c>
      <c r="H15" s="9">
        <v>55</v>
      </c>
      <c r="I15" s="2">
        <v>60</v>
      </c>
      <c r="J15" s="16">
        <f t="shared" si="4"/>
        <v>5</v>
      </c>
      <c r="K15" s="9">
        <v>39</v>
      </c>
      <c r="L15" s="9">
        <v>57</v>
      </c>
      <c r="M15" s="16">
        <f t="shared" si="5"/>
        <v>18</v>
      </c>
      <c r="N15" s="9">
        <v>0</v>
      </c>
      <c r="O15" s="9">
        <v>0</v>
      </c>
      <c r="P15" s="16">
        <f t="shared" si="6"/>
        <v>0</v>
      </c>
      <c r="Q15" s="9">
        <v>0</v>
      </c>
      <c r="R15" s="9">
        <v>0</v>
      </c>
      <c r="S15" s="16">
        <f t="shared" si="7"/>
        <v>0</v>
      </c>
    </row>
    <row r="16" spans="1:19" x14ac:dyDescent="0.3">
      <c r="A16" s="28" t="s">
        <v>13</v>
      </c>
      <c r="B16" s="9">
        <f t="shared" si="0"/>
        <v>29</v>
      </c>
      <c r="C16" s="9">
        <f t="shared" si="1"/>
        <v>29</v>
      </c>
      <c r="D16" s="16">
        <f t="shared" si="2"/>
        <v>0</v>
      </c>
      <c r="E16" s="9">
        <v>29</v>
      </c>
      <c r="F16" s="1">
        <v>29</v>
      </c>
      <c r="G16" s="16">
        <f t="shared" si="3"/>
        <v>0</v>
      </c>
      <c r="H16" s="9">
        <v>0</v>
      </c>
      <c r="I16" s="1">
        <v>0</v>
      </c>
      <c r="J16" s="16">
        <f t="shared" si="4"/>
        <v>0</v>
      </c>
      <c r="K16" s="9">
        <v>0</v>
      </c>
      <c r="L16" s="9">
        <v>0</v>
      </c>
      <c r="M16" s="16">
        <f t="shared" si="5"/>
        <v>0</v>
      </c>
      <c r="N16" s="9">
        <v>0</v>
      </c>
      <c r="O16" s="9">
        <v>0</v>
      </c>
      <c r="P16" s="16">
        <f t="shared" si="6"/>
        <v>0</v>
      </c>
      <c r="Q16" s="9">
        <v>0</v>
      </c>
      <c r="R16" s="9">
        <v>0</v>
      </c>
      <c r="S16" s="16">
        <f t="shared" si="7"/>
        <v>0</v>
      </c>
    </row>
    <row r="17" spans="1:19" x14ac:dyDescent="0.3">
      <c r="A17" s="28" t="s">
        <v>14</v>
      </c>
      <c r="B17" s="9">
        <f t="shared" si="0"/>
        <v>255</v>
      </c>
      <c r="C17" s="9">
        <f t="shared" si="1"/>
        <v>310</v>
      </c>
      <c r="D17" s="16">
        <f t="shared" si="2"/>
        <v>55</v>
      </c>
      <c r="E17" s="9">
        <v>58</v>
      </c>
      <c r="F17" s="1">
        <v>67</v>
      </c>
      <c r="G17" s="16">
        <f t="shared" si="3"/>
        <v>9</v>
      </c>
      <c r="H17" s="9">
        <v>54</v>
      </c>
      <c r="I17" s="1">
        <v>67</v>
      </c>
      <c r="J17" s="16">
        <f t="shared" si="4"/>
        <v>13</v>
      </c>
      <c r="K17" s="9">
        <v>46</v>
      </c>
      <c r="L17" s="9">
        <v>56</v>
      </c>
      <c r="M17" s="16">
        <f t="shared" si="5"/>
        <v>10</v>
      </c>
      <c r="N17" s="9">
        <v>35</v>
      </c>
      <c r="O17" s="9">
        <v>60</v>
      </c>
      <c r="P17" s="16">
        <f t="shared" si="6"/>
        <v>25</v>
      </c>
      <c r="Q17" s="9">
        <v>62</v>
      </c>
      <c r="R17" s="9">
        <v>60</v>
      </c>
      <c r="S17" s="16">
        <f t="shared" si="7"/>
        <v>-2</v>
      </c>
    </row>
    <row r="18" spans="1:19" x14ac:dyDescent="0.3">
      <c r="A18" s="29" t="s">
        <v>11</v>
      </c>
      <c r="B18" s="5">
        <f t="shared" si="0"/>
        <v>437</v>
      </c>
      <c r="C18" s="5">
        <f t="shared" ref="C18:S18" si="9">SUM(C15:C17)</f>
        <v>514</v>
      </c>
      <c r="D18" s="5">
        <f t="shared" si="9"/>
        <v>77</v>
      </c>
      <c r="E18" s="5">
        <f t="shared" si="9"/>
        <v>146</v>
      </c>
      <c r="F18" s="5">
        <f t="shared" si="9"/>
        <v>154</v>
      </c>
      <c r="G18" s="5">
        <f t="shared" si="9"/>
        <v>8</v>
      </c>
      <c r="H18" s="5">
        <f t="shared" si="9"/>
        <v>109</v>
      </c>
      <c r="I18" s="5">
        <f t="shared" si="9"/>
        <v>127</v>
      </c>
      <c r="J18" s="5">
        <f t="shared" si="9"/>
        <v>18</v>
      </c>
      <c r="K18" s="5">
        <f t="shared" si="9"/>
        <v>85</v>
      </c>
      <c r="L18" s="5">
        <f t="shared" si="9"/>
        <v>113</v>
      </c>
      <c r="M18" s="5">
        <f t="shared" si="9"/>
        <v>28</v>
      </c>
      <c r="N18" s="5">
        <f t="shared" si="9"/>
        <v>35</v>
      </c>
      <c r="O18" s="5">
        <f t="shared" si="9"/>
        <v>60</v>
      </c>
      <c r="P18" s="5">
        <f t="shared" si="9"/>
        <v>25</v>
      </c>
      <c r="Q18" s="5">
        <f t="shared" si="9"/>
        <v>62</v>
      </c>
      <c r="R18" s="5">
        <f t="shared" si="9"/>
        <v>60</v>
      </c>
      <c r="S18" s="5">
        <f t="shared" si="9"/>
        <v>-2</v>
      </c>
    </row>
    <row r="19" spans="1:19" x14ac:dyDescent="0.3">
      <c r="A19" s="28" t="s">
        <v>16</v>
      </c>
      <c r="B19" s="9">
        <f t="shared" si="0"/>
        <v>57</v>
      </c>
      <c r="C19" s="9">
        <f t="shared" si="1"/>
        <v>68</v>
      </c>
      <c r="D19" s="16">
        <f t="shared" si="2"/>
        <v>11</v>
      </c>
      <c r="E19" s="9">
        <v>17</v>
      </c>
      <c r="F19" s="2">
        <v>20</v>
      </c>
      <c r="G19" s="16">
        <f t="shared" si="3"/>
        <v>3</v>
      </c>
      <c r="H19" s="9">
        <v>18</v>
      </c>
      <c r="I19" s="2">
        <v>26</v>
      </c>
      <c r="J19" s="16">
        <f t="shared" si="4"/>
        <v>8</v>
      </c>
      <c r="K19" s="9">
        <v>22</v>
      </c>
      <c r="L19" s="9">
        <v>22</v>
      </c>
      <c r="M19" s="16">
        <f t="shared" si="5"/>
        <v>0</v>
      </c>
      <c r="N19" s="9">
        <v>0</v>
      </c>
      <c r="O19" s="9">
        <v>0</v>
      </c>
      <c r="P19" s="16">
        <f t="shared" si="6"/>
        <v>0</v>
      </c>
      <c r="Q19" s="9">
        <v>0</v>
      </c>
      <c r="R19" s="9">
        <v>0</v>
      </c>
      <c r="S19" s="16">
        <f t="shared" si="7"/>
        <v>0</v>
      </c>
    </row>
    <row r="20" spans="1:19" x14ac:dyDescent="0.3">
      <c r="A20" s="28" t="s">
        <v>17</v>
      </c>
      <c r="B20" s="9">
        <f t="shared" si="0"/>
        <v>148</v>
      </c>
      <c r="C20" s="9">
        <f t="shared" si="1"/>
        <v>183</v>
      </c>
      <c r="D20" s="16">
        <f t="shared" si="2"/>
        <v>35</v>
      </c>
      <c r="E20" s="9">
        <v>40</v>
      </c>
      <c r="F20" s="1">
        <v>46</v>
      </c>
      <c r="G20" s="16">
        <f t="shared" si="3"/>
        <v>6</v>
      </c>
      <c r="H20" s="9">
        <v>35</v>
      </c>
      <c r="I20" s="1">
        <v>44</v>
      </c>
      <c r="J20" s="16">
        <f t="shared" si="4"/>
        <v>9</v>
      </c>
      <c r="K20" s="9">
        <v>24</v>
      </c>
      <c r="L20" s="9">
        <v>43</v>
      </c>
      <c r="M20" s="16">
        <f t="shared" si="5"/>
        <v>19</v>
      </c>
      <c r="N20" s="9">
        <v>49</v>
      </c>
      <c r="O20" s="9">
        <v>50</v>
      </c>
      <c r="P20" s="16">
        <f t="shared" si="6"/>
        <v>1</v>
      </c>
      <c r="Q20" s="9">
        <v>0</v>
      </c>
      <c r="R20" s="9">
        <v>0</v>
      </c>
      <c r="S20" s="16">
        <f t="shared" si="7"/>
        <v>0</v>
      </c>
    </row>
    <row r="21" spans="1:19" x14ac:dyDescent="0.3">
      <c r="A21" s="28" t="s">
        <v>18</v>
      </c>
      <c r="B21" s="9">
        <f t="shared" si="0"/>
        <v>118</v>
      </c>
      <c r="C21" s="9">
        <f t="shared" si="1"/>
        <v>153</v>
      </c>
      <c r="D21" s="16">
        <f t="shared" si="2"/>
        <v>35</v>
      </c>
      <c r="E21" s="9">
        <v>47</v>
      </c>
      <c r="F21" s="1">
        <v>46</v>
      </c>
      <c r="G21" s="16">
        <f t="shared" si="3"/>
        <v>-1</v>
      </c>
      <c r="H21" s="9">
        <v>23</v>
      </c>
      <c r="I21" s="1">
        <v>36</v>
      </c>
      <c r="J21" s="16">
        <f t="shared" si="4"/>
        <v>13</v>
      </c>
      <c r="K21" s="9">
        <v>18</v>
      </c>
      <c r="L21" s="9">
        <v>31</v>
      </c>
      <c r="M21" s="16">
        <f t="shared" si="5"/>
        <v>13</v>
      </c>
      <c r="N21" s="9">
        <v>30</v>
      </c>
      <c r="O21" s="9">
        <v>40</v>
      </c>
      <c r="P21" s="16">
        <f t="shared" si="6"/>
        <v>10</v>
      </c>
      <c r="Q21" s="9">
        <v>0</v>
      </c>
      <c r="R21" s="9">
        <v>0</v>
      </c>
      <c r="S21" s="16">
        <f t="shared" si="7"/>
        <v>0</v>
      </c>
    </row>
    <row r="22" spans="1:19" x14ac:dyDescent="0.3">
      <c r="A22" s="28" t="s">
        <v>19</v>
      </c>
      <c r="B22" s="9">
        <f t="shared" si="0"/>
        <v>49</v>
      </c>
      <c r="C22" s="9">
        <f t="shared" si="1"/>
        <v>64</v>
      </c>
      <c r="D22" s="16">
        <f t="shared" si="2"/>
        <v>15</v>
      </c>
      <c r="E22" s="9">
        <v>19</v>
      </c>
      <c r="F22" s="2">
        <v>23</v>
      </c>
      <c r="G22" s="16">
        <f t="shared" si="3"/>
        <v>4</v>
      </c>
      <c r="H22" s="9">
        <v>16</v>
      </c>
      <c r="I22" s="2">
        <v>21</v>
      </c>
      <c r="J22" s="16">
        <f t="shared" si="4"/>
        <v>5</v>
      </c>
      <c r="K22" s="9">
        <v>14</v>
      </c>
      <c r="L22" s="9">
        <v>20</v>
      </c>
      <c r="M22" s="16">
        <f t="shared" si="5"/>
        <v>6</v>
      </c>
      <c r="N22" s="9">
        <v>0</v>
      </c>
      <c r="O22" s="9">
        <v>0</v>
      </c>
      <c r="P22" s="16">
        <f t="shared" si="6"/>
        <v>0</v>
      </c>
      <c r="Q22" s="9">
        <v>0</v>
      </c>
      <c r="R22" s="9">
        <v>0</v>
      </c>
      <c r="S22" s="16">
        <f t="shared" si="7"/>
        <v>0</v>
      </c>
    </row>
    <row r="23" spans="1:19" x14ac:dyDescent="0.3">
      <c r="A23" s="29" t="s">
        <v>15</v>
      </c>
      <c r="B23" s="5">
        <f t="shared" si="0"/>
        <v>372</v>
      </c>
      <c r="C23" s="5">
        <f t="shared" ref="C23:S23" si="10">SUM(C19:C22)</f>
        <v>468</v>
      </c>
      <c r="D23" s="5">
        <f t="shared" si="10"/>
        <v>96</v>
      </c>
      <c r="E23" s="5">
        <f t="shared" si="10"/>
        <v>123</v>
      </c>
      <c r="F23" s="5">
        <f t="shared" si="10"/>
        <v>135</v>
      </c>
      <c r="G23" s="5">
        <f t="shared" si="10"/>
        <v>12</v>
      </c>
      <c r="H23" s="5">
        <f t="shared" si="10"/>
        <v>92</v>
      </c>
      <c r="I23" s="5">
        <f t="shared" si="10"/>
        <v>127</v>
      </c>
      <c r="J23" s="5">
        <f t="shared" si="10"/>
        <v>35</v>
      </c>
      <c r="K23" s="5">
        <f t="shared" si="10"/>
        <v>78</v>
      </c>
      <c r="L23" s="5">
        <f t="shared" si="10"/>
        <v>116</v>
      </c>
      <c r="M23" s="5">
        <f t="shared" si="10"/>
        <v>38</v>
      </c>
      <c r="N23" s="5">
        <f t="shared" si="10"/>
        <v>79</v>
      </c>
      <c r="O23" s="5">
        <f t="shared" si="10"/>
        <v>90</v>
      </c>
      <c r="P23" s="5">
        <f t="shared" si="10"/>
        <v>11</v>
      </c>
      <c r="Q23" s="5">
        <f t="shared" si="10"/>
        <v>0</v>
      </c>
      <c r="R23" s="5">
        <f t="shared" si="10"/>
        <v>0</v>
      </c>
      <c r="S23" s="5">
        <f t="shared" si="10"/>
        <v>0</v>
      </c>
    </row>
    <row r="24" spans="1:19" x14ac:dyDescent="0.3">
      <c r="A24" s="28" t="s">
        <v>21</v>
      </c>
      <c r="B24" s="9">
        <f t="shared" si="0"/>
        <v>75</v>
      </c>
      <c r="C24" s="9">
        <f t="shared" si="1"/>
        <v>100</v>
      </c>
      <c r="D24" s="16">
        <f t="shared" si="2"/>
        <v>25</v>
      </c>
      <c r="E24" s="9">
        <v>22</v>
      </c>
      <c r="F24" s="2">
        <v>27</v>
      </c>
      <c r="G24" s="16">
        <f t="shared" si="3"/>
        <v>5</v>
      </c>
      <c r="H24" s="9">
        <v>17</v>
      </c>
      <c r="I24" s="2">
        <v>25</v>
      </c>
      <c r="J24" s="16">
        <f t="shared" si="4"/>
        <v>8</v>
      </c>
      <c r="K24" s="9">
        <v>20</v>
      </c>
      <c r="L24" s="9">
        <v>25</v>
      </c>
      <c r="M24" s="16">
        <f t="shared" si="5"/>
        <v>5</v>
      </c>
      <c r="N24" s="9">
        <v>16</v>
      </c>
      <c r="O24" s="9">
        <v>23</v>
      </c>
      <c r="P24" s="16">
        <f t="shared" si="6"/>
        <v>7</v>
      </c>
      <c r="Q24" s="9">
        <v>0</v>
      </c>
      <c r="R24" s="9">
        <v>0</v>
      </c>
      <c r="S24" s="16">
        <f t="shared" si="7"/>
        <v>0</v>
      </c>
    </row>
    <row r="25" spans="1:19" x14ac:dyDescent="0.3">
      <c r="A25" s="28" t="s">
        <v>22</v>
      </c>
      <c r="B25" s="9">
        <f t="shared" si="0"/>
        <v>63</v>
      </c>
      <c r="C25" s="9">
        <f t="shared" si="1"/>
        <v>75</v>
      </c>
      <c r="D25" s="16">
        <f t="shared" si="2"/>
        <v>12</v>
      </c>
      <c r="E25" s="9">
        <v>18</v>
      </c>
      <c r="F25" s="2">
        <v>20</v>
      </c>
      <c r="G25" s="16">
        <f t="shared" si="3"/>
        <v>2</v>
      </c>
      <c r="H25" s="9">
        <v>27</v>
      </c>
      <c r="I25" s="2">
        <v>28</v>
      </c>
      <c r="J25" s="16">
        <f t="shared" si="4"/>
        <v>1</v>
      </c>
      <c r="K25" s="9">
        <v>18</v>
      </c>
      <c r="L25" s="9">
        <v>27</v>
      </c>
      <c r="M25" s="16">
        <f t="shared" si="5"/>
        <v>9</v>
      </c>
      <c r="N25" s="9">
        <v>0</v>
      </c>
      <c r="O25" s="9">
        <v>0</v>
      </c>
      <c r="P25" s="16">
        <f t="shared" si="6"/>
        <v>0</v>
      </c>
      <c r="Q25" s="9">
        <v>0</v>
      </c>
      <c r="R25" s="9">
        <v>0</v>
      </c>
      <c r="S25" s="16">
        <f t="shared" si="7"/>
        <v>0</v>
      </c>
    </row>
    <row r="26" spans="1:19" x14ac:dyDescent="0.3">
      <c r="A26" s="28" t="s">
        <v>23</v>
      </c>
      <c r="B26" s="9">
        <f t="shared" si="0"/>
        <v>15</v>
      </c>
      <c r="C26" s="9">
        <f t="shared" si="1"/>
        <v>18</v>
      </c>
      <c r="D26" s="16">
        <f t="shared" si="2"/>
        <v>3</v>
      </c>
      <c r="E26" s="9">
        <v>15</v>
      </c>
      <c r="F26" s="1">
        <v>18</v>
      </c>
      <c r="G26" s="16">
        <f t="shared" si="3"/>
        <v>3</v>
      </c>
      <c r="H26" s="9">
        <v>0</v>
      </c>
      <c r="I26" s="1">
        <v>0</v>
      </c>
      <c r="J26" s="16">
        <f t="shared" si="4"/>
        <v>0</v>
      </c>
      <c r="K26" s="9">
        <v>0</v>
      </c>
      <c r="L26" s="9">
        <v>0</v>
      </c>
      <c r="M26" s="16">
        <f t="shared" si="5"/>
        <v>0</v>
      </c>
      <c r="N26" s="9">
        <v>0</v>
      </c>
      <c r="O26" s="9">
        <v>0</v>
      </c>
      <c r="P26" s="16">
        <f t="shared" si="6"/>
        <v>0</v>
      </c>
      <c r="Q26" s="9">
        <v>0</v>
      </c>
      <c r="R26" s="9">
        <v>0</v>
      </c>
      <c r="S26" s="16">
        <f t="shared" si="7"/>
        <v>0</v>
      </c>
    </row>
    <row r="27" spans="1:19" x14ac:dyDescent="0.3">
      <c r="A27" s="28" t="s">
        <v>24</v>
      </c>
      <c r="B27" s="9">
        <f t="shared" si="0"/>
        <v>69</v>
      </c>
      <c r="C27" s="9">
        <f t="shared" si="1"/>
        <v>80</v>
      </c>
      <c r="D27" s="16">
        <f t="shared" si="2"/>
        <v>11</v>
      </c>
      <c r="E27" s="9">
        <v>18</v>
      </c>
      <c r="F27" s="2">
        <v>20</v>
      </c>
      <c r="G27" s="16">
        <f t="shared" si="3"/>
        <v>2</v>
      </c>
      <c r="H27" s="9">
        <v>28</v>
      </c>
      <c r="I27" s="2">
        <v>32</v>
      </c>
      <c r="J27" s="16">
        <f t="shared" si="4"/>
        <v>4</v>
      </c>
      <c r="K27" s="9">
        <v>22</v>
      </c>
      <c r="L27" s="9">
        <v>28</v>
      </c>
      <c r="M27" s="16">
        <f t="shared" si="5"/>
        <v>6</v>
      </c>
      <c r="N27" s="9">
        <v>1</v>
      </c>
      <c r="O27" s="9">
        <v>0</v>
      </c>
      <c r="P27" s="16">
        <f t="shared" si="6"/>
        <v>-1</v>
      </c>
      <c r="Q27" s="9">
        <v>0</v>
      </c>
      <c r="R27" s="9">
        <v>0</v>
      </c>
      <c r="S27" s="16">
        <f t="shared" si="7"/>
        <v>0</v>
      </c>
    </row>
    <row r="28" spans="1:19" x14ac:dyDescent="0.3">
      <c r="A28" s="28" t="s">
        <v>25</v>
      </c>
      <c r="B28" s="9">
        <f t="shared" si="0"/>
        <v>17</v>
      </c>
      <c r="C28" s="9">
        <f t="shared" si="1"/>
        <v>17</v>
      </c>
      <c r="D28" s="16">
        <f t="shared" si="2"/>
        <v>0</v>
      </c>
      <c r="E28" s="9">
        <v>17</v>
      </c>
      <c r="F28" s="2">
        <v>17</v>
      </c>
      <c r="G28" s="16">
        <f t="shared" si="3"/>
        <v>0</v>
      </c>
      <c r="H28" s="9">
        <v>0</v>
      </c>
      <c r="I28" s="2">
        <v>0</v>
      </c>
      <c r="J28" s="16">
        <f t="shared" si="4"/>
        <v>0</v>
      </c>
      <c r="K28" s="9">
        <v>0</v>
      </c>
      <c r="L28" s="9">
        <v>0</v>
      </c>
      <c r="M28" s="16">
        <f t="shared" si="5"/>
        <v>0</v>
      </c>
      <c r="N28" s="9">
        <v>0</v>
      </c>
      <c r="O28" s="9">
        <v>0</v>
      </c>
      <c r="P28" s="16">
        <f t="shared" si="6"/>
        <v>0</v>
      </c>
      <c r="Q28" s="9">
        <v>0</v>
      </c>
      <c r="R28" s="9">
        <v>0</v>
      </c>
      <c r="S28" s="16">
        <f t="shared" si="7"/>
        <v>0</v>
      </c>
    </row>
    <row r="29" spans="1:19" x14ac:dyDescent="0.3">
      <c r="A29" s="28" t="s">
        <v>26</v>
      </c>
      <c r="B29" s="9">
        <f t="shared" si="0"/>
        <v>6</v>
      </c>
      <c r="C29" s="9">
        <f t="shared" si="1"/>
        <v>5</v>
      </c>
      <c r="D29" s="16">
        <f t="shared" si="2"/>
        <v>-1</v>
      </c>
      <c r="E29" s="9">
        <v>6</v>
      </c>
      <c r="F29" s="1">
        <v>5</v>
      </c>
      <c r="G29" s="16">
        <f t="shared" si="3"/>
        <v>-1</v>
      </c>
      <c r="H29" s="9">
        <v>0</v>
      </c>
      <c r="I29" s="1">
        <v>0</v>
      </c>
      <c r="J29" s="16">
        <f t="shared" si="4"/>
        <v>0</v>
      </c>
      <c r="K29" s="9">
        <v>0</v>
      </c>
      <c r="L29" s="9">
        <v>0</v>
      </c>
      <c r="M29" s="16">
        <f t="shared" si="5"/>
        <v>0</v>
      </c>
      <c r="N29" s="9">
        <v>0</v>
      </c>
      <c r="O29" s="9">
        <v>0</v>
      </c>
      <c r="P29" s="16">
        <f t="shared" si="6"/>
        <v>0</v>
      </c>
      <c r="Q29" s="9">
        <v>0</v>
      </c>
      <c r="R29" s="9">
        <v>0</v>
      </c>
      <c r="S29" s="16">
        <f t="shared" si="7"/>
        <v>0</v>
      </c>
    </row>
    <row r="30" spans="1:19" x14ac:dyDescent="0.3">
      <c r="A30" s="28" t="s">
        <v>27</v>
      </c>
      <c r="B30" s="9">
        <f t="shared" si="0"/>
        <v>81</v>
      </c>
      <c r="C30" s="9">
        <f t="shared" si="1"/>
        <v>111</v>
      </c>
      <c r="D30" s="16">
        <f t="shared" si="2"/>
        <v>30</v>
      </c>
      <c r="E30" s="9">
        <v>30</v>
      </c>
      <c r="F30" s="1">
        <v>36</v>
      </c>
      <c r="G30" s="16">
        <f t="shared" si="3"/>
        <v>6</v>
      </c>
      <c r="H30" s="9">
        <v>25</v>
      </c>
      <c r="I30" s="1">
        <v>40</v>
      </c>
      <c r="J30" s="16">
        <f t="shared" si="4"/>
        <v>15</v>
      </c>
      <c r="K30" s="9">
        <v>26</v>
      </c>
      <c r="L30" s="9">
        <v>35</v>
      </c>
      <c r="M30" s="16">
        <f t="shared" si="5"/>
        <v>9</v>
      </c>
      <c r="N30" s="9">
        <v>0</v>
      </c>
      <c r="O30" s="9">
        <v>0</v>
      </c>
      <c r="P30" s="16">
        <f t="shared" si="6"/>
        <v>0</v>
      </c>
      <c r="Q30" s="9">
        <v>0</v>
      </c>
      <c r="R30" s="9">
        <v>0</v>
      </c>
      <c r="S30" s="16">
        <f t="shared" si="7"/>
        <v>0</v>
      </c>
    </row>
    <row r="31" spans="1:19" x14ac:dyDescent="0.3">
      <c r="A31" s="28" t="s">
        <v>28</v>
      </c>
      <c r="B31" s="9">
        <f t="shared" si="0"/>
        <v>25</v>
      </c>
      <c r="C31" s="9">
        <f t="shared" si="1"/>
        <v>21</v>
      </c>
      <c r="D31" s="16">
        <f t="shared" si="2"/>
        <v>-4</v>
      </c>
      <c r="E31" s="9">
        <v>25</v>
      </c>
      <c r="F31" s="1">
        <v>21</v>
      </c>
      <c r="G31" s="16">
        <f t="shared" si="3"/>
        <v>-4</v>
      </c>
      <c r="H31" s="9">
        <v>0</v>
      </c>
      <c r="I31" s="1">
        <v>0</v>
      </c>
      <c r="J31" s="16">
        <f t="shared" si="4"/>
        <v>0</v>
      </c>
      <c r="K31" s="9">
        <v>0</v>
      </c>
      <c r="L31" s="9">
        <v>0</v>
      </c>
      <c r="M31" s="16">
        <f t="shared" si="5"/>
        <v>0</v>
      </c>
      <c r="N31" s="9">
        <v>0</v>
      </c>
      <c r="O31" s="9">
        <v>0</v>
      </c>
      <c r="P31" s="16">
        <f t="shared" si="6"/>
        <v>0</v>
      </c>
      <c r="Q31" s="9">
        <v>0</v>
      </c>
      <c r="R31" s="9">
        <v>0</v>
      </c>
      <c r="S31" s="16">
        <f t="shared" si="7"/>
        <v>0</v>
      </c>
    </row>
    <row r="32" spans="1:19" x14ac:dyDescent="0.3">
      <c r="A32" s="28" t="s">
        <v>29</v>
      </c>
      <c r="B32" s="9">
        <f t="shared" si="0"/>
        <v>53</v>
      </c>
      <c r="C32" s="9">
        <f t="shared" si="1"/>
        <v>64</v>
      </c>
      <c r="D32" s="16">
        <f t="shared" si="2"/>
        <v>11</v>
      </c>
      <c r="E32" s="9">
        <v>19</v>
      </c>
      <c r="F32" s="1">
        <v>25</v>
      </c>
      <c r="G32" s="16">
        <f t="shared" si="3"/>
        <v>6</v>
      </c>
      <c r="H32" s="9">
        <v>17</v>
      </c>
      <c r="I32" s="1">
        <v>20</v>
      </c>
      <c r="J32" s="16">
        <f t="shared" si="4"/>
        <v>3</v>
      </c>
      <c r="K32" s="9">
        <v>17</v>
      </c>
      <c r="L32" s="9">
        <v>19</v>
      </c>
      <c r="M32" s="16">
        <f t="shared" si="5"/>
        <v>2</v>
      </c>
      <c r="N32" s="9">
        <v>0</v>
      </c>
      <c r="O32" s="9">
        <v>0</v>
      </c>
      <c r="P32" s="16">
        <f t="shared" si="6"/>
        <v>0</v>
      </c>
      <c r="Q32" s="9">
        <v>0</v>
      </c>
      <c r="R32" s="9">
        <v>0</v>
      </c>
      <c r="S32" s="16">
        <f t="shared" si="7"/>
        <v>0</v>
      </c>
    </row>
    <row r="33" spans="1:19" x14ac:dyDescent="0.3">
      <c r="A33" s="28" t="s">
        <v>13</v>
      </c>
      <c r="B33" s="9">
        <f t="shared" si="0"/>
        <v>10</v>
      </c>
      <c r="C33" s="9">
        <f t="shared" si="1"/>
        <v>10</v>
      </c>
      <c r="D33" s="16">
        <f t="shared" si="2"/>
        <v>0</v>
      </c>
      <c r="E33" s="9">
        <v>10</v>
      </c>
      <c r="F33" s="2">
        <v>10</v>
      </c>
      <c r="G33" s="16">
        <f t="shared" si="3"/>
        <v>0</v>
      </c>
      <c r="H33" s="9">
        <v>0</v>
      </c>
      <c r="I33" s="2">
        <v>0</v>
      </c>
      <c r="J33" s="16">
        <f t="shared" si="4"/>
        <v>0</v>
      </c>
      <c r="K33" s="9">
        <v>0</v>
      </c>
      <c r="L33" s="9">
        <v>0</v>
      </c>
      <c r="M33" s="16">
        <f t="shared" si="5"/>
        <v>0</v>
      </c>
      <c r="N33" s="9">
        <v>0</v>
      </c>
      <c r="O33" s="9">
        <v>0</v>
      </c>
      <c r="P33" s="16">
        <f t="shared" si="6"/>
        <v>0</v>
      </c>
      <c r="Q33" s="9">
        <v>0</v>
      </c>
      <c r="R33" s="9">
        <v>0</v>
      </c>
      <c r="S33" s="16">
        <f t="shared" si="7"/>
        <v>0</v>
      </c>
    </row>
    <row r="34" spans="1:19" x14ac:dyDescent="0.3">
      <c r="A34" s="28" t="s">
        <v>30</v>
      </c>
      <c r="B34" s="9">
        <f t="shared" si="0"/>
        <v>21</v>
      </c>
      <c r="C34" s="9">
        <f t="shared" si="1"/>
        <v>29</v>
      </c>
      <c r="D34" s="16">
        <f t="shared" si="2"/>
        <v>8</v>
      </c>
      <c r="E34" s="9">
        <v>8</v>
      </c>
      <c r="F34" s="1">
        <v>10</v>
      </c>
      <c r="G34" s="16">
        <f t="shared" si="3"/>
        <v>2</v>
      </c>
      <c r="H34" s="9">
        <v>12</v>
      </c>
      <c r="I34" s="1">
        <v>19</v>
      </c>
      <c r="J34" s="16">
        <f t="shared" si="4"/>
        <v>7</v>
      </c>
      <c r="K34" s="9">
        <v>1</v>
      </c>
      <c r="L34" s="9">
        <v>0</v>
      </c>
      <c r="M34" s="16">
        <f t="shared" si="5"/>
        <v>-1</v>
      </c>
      <c r="N34" s="9">
        <v>0</v>
      </c>
      <c r="O34" s="9">
        <v>0</v>
      </c>
      <c r="P34" s="16">
        <f t="shared" si="6"/>
        <v>0</v>
      </c>
      <c r="Q34" s="9">
        <v>0</v>
      </c>
      <c r="R34" s="9">
        <v>0</v>
      </c>
      <c r="S34" s="16">
        <f t="shared" si="7"/>
        <v>0</v>
      </c>
    </row>
    <row r="35" spans="1:19" ht="28.8" x14ac:dyDescent="0.3">
      <c r="A35" s="28" t="s">
        <v>31</v>
      </c>
      <c r="B35" s="9">
        <f t="shared" si="0"/>
        <v>67</v>
      </c>
      <c r="C35" s="9">
        <f t="shared" si="1"/>
        <v>89</v>
      </c>
      <c r="D35" s="16">
        <f t="shared" si="2"/>
        <v>22</v>
      </c>
      <c r="E35" s="9">
        <v>26</v>
      </c>
      <c r="F35" s="1">
        <v>30</v>
      </c>
      <c r="G35" s="16">
        <f t="shared" si="3"/>
        <v>4</v>
      </c>
      <c r="H35" s="9">
        <v>15</v>
      </c>
      <c r="I35" s="1">
        <v>20</v>
      </c>
      <c r="J35" s="16">
        <f t="shared" si="4"/>
        <v>5</v>
      </c>
      <c r="K35" s="9">
        <v>11</v>
      </c>
      <c r="L35" s="9">
        <v>21</v>
      </c>
      <c r="M35" s="16">
        <f t="shared" si="5"/>
        <v>10</v>
      </c>
      <c r="N35" s="9">
        <v>15</v>
      </c>
      <c r="O35" s="9">
        <v>18</v>
      </c>
      <c r="P35" s="16">
        <f t="shared" si="6"/>
        <v>3</v>
      </c>
      <c r="Q35" s="9">
        <v>0</v>
      </c>
      <c r="R35" s="9">
        <v>0</v>
      </c>
      <c r="S35" s="16">
        <f t="shared" si="7"/>
        <v>0</v>
      </c>
    </row>
    <row r="36" spans="1:19" x14ac:dyDescent="0.3">
      <c r="A36" s="28" t="s">
        <v>32</v>
      </c>
      <c r="B36" s="9">
        <f t="shared" si="0"/>
        <v>13</v>
      </c>
      <c r="C36" s="9">
        <f t="shared" si="1"/>
        <v>15</v>
      </c>
      <c r="D36" s="16">
        <f t="shared" si="2"/>
        <v>2</v>
      </c>
      <c r="E36" s="9">
        <v>13</v>
      </c>
      <c r="F36" s="1">
        <v>15</v>
      </c>
      <c r="G36" s="16">
        <f t="shared" si="3"/>
        <v>2</v>
      </c>
      <c r="H36" s="9">
        <v>0</v>
      </c>
      <c r="I36" s="1">
        <v>0</v>
      </c>
      <c r="J36" s="16">
        <f t="shared" si="4"/>
        <v>0</v>
      </c>
      <c r="K36" s="9">
        <v>0</v>
      </c>
      <c r="L36" s="9">
        <v>0</v>
      </c>
      <c r="M36" s="16">
        <f t="shared" si="5"/>
        <v>0</v>
      </c>
      <c r="N36" s="9">
        <v>0</v>
      </c>
      <c r="O36" s="9">
        <v>0</v>
      </c>
      <c r="P36" s="16">
        <f t="shared" si="6"/>
        <v>0</v>
      </c>
      <c r="Q36" s="9">
        <v>0</v>
      </c>
      <c r="R36" s="9">
        <v>0</v>
      </c>
      <c r="S36" s="16">
        <f t="shared" si="7"/>
        <v>0</v>
      </c>
    </row>
    <row r="37" spans="1:19" x14ac:dyDescent="0.3">
      <c r="A37" s="29" t="s">
        <v>20</v>
      </c>
      <c r="B37" s="5">
        <f t="shared" si="0"/>
        <v>515</v>
      </c>
      <c r="C37" s="5">
        <f t="shared" ref="C37:S37" si="11">SUM(C24:C36)</f>
        <v>634</v>
      </c>
      <c r="D37" s="5">
        <f t="shared" si="11"/>
        <v>119</v>
      </c>
      <c r="E37" s="5">
        <f t="shared" si="11"/>
        <v>227</v>
      </c>
      <c r="F37" s="5">
        <f t="shared" si="11"/>
        <v>254</v>
      </c>
      <c r="G37" s="5">
        <f t="shared" si="11"/>
        <v>27</v>
      </c>
      <c r="H37" s="5">
        <f t="shared" si="11"/>
        <v>141</v>
      </c>
      <c r="I37" s="5">
        <f t="shared" si="11"/>
        <v>184</v>
      </c>
      <c r="J37" s="5">
        <f t="shared" si="11"/>
        <v>43</v>
      </c>
      <c r="K37" s="5">
        <f t="shared" si="11"/>
        <v>115</v>
      </c>
      <c r="L37" s="5">
        <f t="shared" si="11"/>
        <v>155</v>
      </c>
      <c r="M37" s="5">
        <f t="shared" si="11"/>
        <v>40</v>
      </c>
      <c r="N37" s="5">
        <f t="shared" si="11"/>
        <v>32</v>
      </c>
      <c r="O37" s="5">
        <f t="shared" si="11"/>
        <v>41</v>
      </c>
      <c r="P37" s="5">
        <f t="shared" si="11"/>
        <v>9</v>
      </c>
      <c r="Q37" s="5">
        <f t="shared" si="11"/>
        <v>0</v>
      </c>
      <c r="R37" s="5">
        <f t="shared" si="11"/>
        <v>0</v>
      </c>
      <c r="S37" s="5">
        <f t="shared" si="11"/>
        <v>0</v>
      </c>
    </row>
    <row r="38" spans="1:19" x14ac:dyDescent="0.3">
      <c r="A38" s="28" t="s">
        <v>34</v>
      </c>
      <c r="B38" s="9">
        <f t="shared" si="0"/>
        <v>26</v>
      </c>
      <c r="C38" s="9">
        <f t="shared" si="1"/>
        <v>28</v>
      </c>
      <c r="D38" s="16">
        <f t="shared" si="2"/>
        <v>2</v>
      </c>
      <c r="E38" s="9">
        <v>9</v>
      </c>
      <c r="F38" s="2">
        <v>10</v>
      </c>
      <c r="G38" s="16">
        <f t="shared" si="3"/>
        <v>1</v>
      </c>
      <c r="H38" s="9">
        <v>9</v>
      </c>
      <c r="I38" s="2">
        <v>9</v>
      </c>
      <c r="J38" s="16">
        <f t="shared" si="4"/>
        <v>0</v>
      </c>
      <c r="K38" s="9">
        <v>8</v>
      </c>
      <c r="L38" s="9">
        <v>9</v>
      </c>
      <c r="M38" s="16">
        <f t="shared" si="5"/>
        <v>1</v>
      </c>
      <c r="N38" s="9">
        <v>0</v>
      </c>
      <c r="O38" s="9">
        <v>0</v>
      </c>
      <c r="P38" s="16">
        <f t="shared" si="6"/>
        <v>0</v>
      </c>
      <c r="Q38" s="9">
        <v>0</v>
      </c>
      <c r="R38" s="9">
        <v>0</v>
      </c>
      <c r="S38" s="16">
        <f t="shared" si="7"/>
        <v>0</v>
      </c>
    </row>
    <row r="39" spans="1:19" x14ac:dyDescent="0.3">
      <c r="A39" s="28" t="s">
        <v>35</v>
      </c>
      <c r="B39" s="9">
        <f t="shared" si="0"/>
        <v>1</v>
      </c>
      <c r="C39" s="9">
        <f t="shared" si="1"/>
        <v>0</v>
      </c>
      <c r="D39" s="16">
        <f t="shared" si="2"/>
        <v>-1</v>
      </c>
      <c r="E39" s="9">
        <v>1</v>
      </c>
      <c r="F39" s="2">
        <v>0</v>
      </c>
      <c r="G39" s="16">
        <f t="shared" si="3"/>
        <v>-1</v>
      </c>
      <c r="H39" s="9">
        <v>0</v>
      </c>
      <c r="I39" s="2">
        <v>0</v>
      </c>
      <c r="J39" s="16">
        <f t="shared" si="4"/>
        <v>0</v>
      </c>
      <c r="K39" s="9">
        <v>0</v>
      </c>
      <c r="L39" s="9">
        <v>0</v>
      </c>
      <c r="M39" s="16">
        <f t="shared" si="5"/>
        <v>0</v>
      </c>
      <c r="N39" s="9">
        <v>0</v>
      </c>
      <c r="O39" s="9">
        <v>0</v>
      </c>
      <c r="P39" s="16">
        <f t="shared" si="6"/>
        <v>0</v>
      </c>
      <c r="Q39" s="9">
        <v>0</v>
      </c>
      <c r="R39" s="9">
        <v>0</v>
      </c>
      <c r="S39" s="16">
        <f t="shared" si="7"/>
        <v>0</v>
      </c>
    </row>
    <row r="40" spans="1:19" ht="28.8" x14ac:dyDescent="0.3">
      <c r="A40" s="28" t="s">
        <v>31</v>
      </c>
      <c r="B40" s="9">
        <f t="shared" si="0"/>
        <v>103</v>
      </c>
      <c r="C40" s="9">
        <f t="shared" si="1"/>
        <v>108</v>
      </c>
      <c r="D40" s="16">
        <f t="shared" si="2"/>
        <v>5</v>
      </c>
      <c r="E40" s="9">
        <v>36</v>
      </c>
      <c r="F40" s="2">
        <v>44</v>
      </c>
      <c r="G40" s="16">
        <f t="shared" si="3"/>
        <v>8</v>
      </c>
      <c r="H40" s="9">
        <v>40</v>
      </c>
      <c r="I40" s="2">
        <v>42</v>
      </c>
      <c r="J40" s="16">
        <f t="shared" si="4"/>
        <v>2</v>
      </c>
      <c r="K40" s="9">
        <v>15</v>
      </c>
      <c r="L40" s="9">
        <v>12</v>
      </c>
      <c r="M40" s="16">
        <f t="shared" si="5"/>
        <v>-3</v>
      </c>
      <c r="N40" s="9">
        <v>12</v>
      </c>
      <c r="O40" s="9">
        <v>10</v>
      </c>
      <c r="P40" s="16">
        <f t="shared" si="6"/>
        <v>-2</v>
      </c>
      <c r="Q40" s="9">
        <v>0</v>
      </c>
      <c r="R40" s="9">
        <v>0</v>
      </c>
      <c r="S40" s="16">
        <f t="shared" si="7"/>
        <v>0</v>
      </c>
    </row>
    <row r="41" spans="1:19" x14ac:dyDescent="0.3">
      <c r="A41" s="28" t="s">
        <v>32</v>
      </c>
      <c r="B41" s="9">
        <f t="shared" si="0"/>
        <v>13</v>
      </c>
      <c r="C41" s="9">
        <f t="shared" si="1"/>
        <v>10</v>
      </c>
      <c r="D41" s="16">
        <f t="shared" si="2"/>
        <v>-3</v>
      </c>
      <c r="E41" s="9">
        <v>13</v>
      </c>
      <c r="F41" s="1">
        <v>10</v>
      </c>
      <c r="G41" s="16">
        <f t="shared" si="3"/>
        <v>-3</v>
      </c>
      <c r="H41" s="9">
        <v>0</v>
      </c>
      <c r="I41" s="1">
        <v>0</v>
      </c>
      <c r="J41" s="16">
        <f t="shared" si="4"/>
        <v>0</v>
      </c>
      <c r="K41" s="9">
        <v>0</v>
      </c>
      <c r="L41" s="9">
        <v>0</v>
      </c>
      <c r="M41" s="16">
        <f t="shared" si="5"/>
        <v>0</v>
      </c>
      <c r="N41" s="9">
        <v>0</v>
      </c>
      <c r="O41" s="9">
        <v>0</v>
      </c>
      <c r="P41" s="16">
        <f t="shared" si="6"/>
        <v>0</v>
      </c>
      <c r="Q41" s="9">
        <v>0</v>
      </c>
      <c r="R41" s="9">
        <v>0</v>
      </c>
      <c r="S41" s="16">
        <f t="shared" si="7"/>
        <v>0</v>
      </c>
    </row>
    <row r="42" spans="1:19" x14ac:dyDescent="0.3">
      <c r="A42" s="28" t="s">
        <v>36</v>
      </c>
      <c r="B42" s="9">
        <f t="shared" si="0"/>
        <v>49</v>
      </c>
      <c r="C42" s="9">
        <f t="shared" si="1"/>
        <v>46</v>
      </c>
      <c r="D42" s="16">
        <f t="shared" si="2"/>
        <v>-3</v>
      </c>
      <c r="E42" s="9">
        <v>10</v>
      </c>
      <c r="F42" s="1">
        <v>8</v>
      </c>
      <c r="G42" s="16">
        <f t="shared" si="3"/>
        <v>-2</v>
      </c>
      <c r="H42" s="9">
        <v>19</v>
      </c>
      <c r="I42" s="1">
        <v>18</v>
      </c>
      <c r="J42" s="16">
        <f t="shared" si="4"/>
        <v>-1</v>
      </c>
      <c r="K42" s="9">
        <v>20</v>
      </c>
      <c r="L42" s="9">
        <v>20</v>
      </c>
      <c r="M42" s="16">
        <f t="shared" si="5"/>
        <v>0</v>
      </c>
      <c r="N42" s="9">
        <v>0</v>
      </c>
      <c r="O42" s="9">
        <v>0</v>
      </c>
      <c r="P42" s="16">
        <f t="shared" si="6"/>
        <v>0</v>
      </c>
      <c r="Q42" s="9">
        <v>0</v>
      </c>
      <c r="R42" s="9">
        <v>0</v>
      </c>
      <c r="S42" s="16">
        <f t="shared" si="7"/>
        <v>0</v>
      </c>
    </row>
    <row r="43" spans="1:19" x14ac:dyDescent="0.3">
      <c r="A43" s="28" t="s">
        <v>37</v>
      </c>
      <c r="B43" s="9">
        <f t="shared" si="0"/>
        <v>25</v>
      </c>
      <c r="C43" s="9">
        <f t="shared" si="1"/>
        <v>27</v>
      </c>
      <c r="D43" s="16">
        <f t="shared" si="2"/>
        <v>2</v>
      </c>
      <c r="E43" s="9">
        <v>15</v>
      </c>
      <c r="F43" s="1">
        <v>15</v>
      </c>
      <c r="G43" s="16">
        <f t="shared" si="3"/>
        <v>0</v>
      </c>
      <c r="H43" s="9">
        <v>7</v>
      </c>
      <c r="I43" s="1">
        <v>9</v>
      </c>
      <c r="J43" s="16">
        <f t="shared" si="4"/>
        <v>2</v>
      </c>
      <c r="K43" s="9">
        <v>3</v>
      </c>
      <c r="L43" s="9">
        <v>3</v>
      </c>
      <c r="M43" s="16">
        <f t="shared" si="5"/>
        <v>0</v>
      </c>
      <c r="N43" s="9">
        <v>0</v>
      </c>
      <c r="O43" s="9">
        <v>0</v>
      </c>
      <c r="P43" s="16">
        <f t="shared" si="6"/>
        <v>0</v>
      </c>
      <c r="Q43" s="9">
        <v>0</v>
      </c>
      <c r="R43" s="9">
        <v>0</v>
      </c>
      <c r="S43" s="16">
        <f t="shared" si="7"/>
        <v>0</v>
      </c>
    </row>
    <row r="44" spans="1:19" x14ac:dyDescent="0.3">
      <c r="A44" s="28" t="s">
        <v>38</v>
      </c>
      <c r="B44" s="9">
        <f t="shared" si="0"/>
        <v>19</v>
      </c>
      <c r="C44" s="9">
        <f t="shared" si="1"/>
        <v>16</v>
      </c>
      <c r="D44" s="16">
        <f t="shared" si="2"/>
        <v>-3</v>
      </c>
      <c r="E44" s="9">
        <v>18</v>
      </c>
      <c r="F44" s="1">
        <v>16</v>
      </c>
      <c r="G44" s="16">
        <f t="shared" si="3"/>
        <v>-2</v>
      </c>
      <c r="H44" s="9">
        <v>1</v>
      </c>
      <c r="I44" s="1">
        <v>0</v>
      </c>
      <c r="J44" s="16">
        <f t="shared" si="4"/>
        <v>-1</v>
      </c>
      <c r="K44" s="9">
        <v>0</v>
      </c>
      <c r="L44" s="9">
        <v>0</v>
      </c>
      <c r="M44" s="16">
        <f t="shared" si="5"/>
        <v>0</v>
      </c>
      <c r="N44" s="9">
        <v>0</v>
      </c>
      <c r="O44" s="9">
        <v>0</v>
      </c>
      <c r="P44" s="16">
        <f t="shared" si="6"/>
        <v>0</v>
      </c>
      <c r="Q44" s="9">
        <v>0</v>
      </c>
      <c r="R44" s="9">
        <v>0</v>
      </c>
      <c r="S44" s="16">
        <f t="shared" si="7"/>
        <v>0</v>
      </c>
    </row>
    <row r="45" spans="1:19" x14ac:dyDescent="0.3">
      <c r="A45" s="28" t="s">
        <v>39</v>
      </c>
      <c r="B45" s="9">
        <f t="shared" si="0"/>
        <v>15</v>
      </c>
      <c r="C45" s="9">
        <f t="shared" si="1"/>
        <v>15</v>
      </c>
      <c r="D45" s="16">
        <f t="shared" si="2"/>
        <v>0</v>
      </c>
      <c r="E45" s="9">
        <v>15</v>
      </c>
      <c r="F45" s="1">
        <v>15</v>
      </c>
      <c r="G45" s="16">
        <f t="shared" si="3"/>
        <v>0</v>
      </c>
      <c r="H45" s="9">
        <v>0</v>
      </c>
      <c r="I45" s="1">
        <v>0</v>
      </c>
      <c r="J45" s="16">
        <f t="shared" si="4"/>
        <v>0</v>
      </c>
      <c r="K45" s="9">
        <v>0</v>
      </c>
      <c r="L45" s="9">
        <v>0</v>
      </c>
      <c r="M45" s="16">
        <f t="shared" si="5"/>
        <v>0</v>
      </c>
      <c r="N45" s="9">
        <v>0</v>
      </c>
      <c r="O45" s="10">
        <v>0</v>
      </c>
      <c r="P45" s="16">
        <f t="shared" si="6"/>
        <v>0</v>
      </c>
      <c r="Q45" s="9">
        <v>0</v>
      </c>
      <c r="R45" s="9">
        <v>0</v>
      </c>
      <c r="S45" s="16">
        <f t="shared" si="7"/>
        <v>0</v>
      </c>
    </row>
    <row r="46" spans="1:19" x14ac:dyDescent="0.3">
      <c r="A46" s="29" t="s">
        <v>33</v>
      </c>
      <c r="B46" s="5">
        <f t="shared" si="0"/>
        <v>251</v>
      </c>
      <c r="C46" s="5">
        <f t="shared" ref="C46:S46" si="12">SUM(C38:C45)</f>
        <v>250</v>
      </c>
      <c r="D46" s="5">
        <f t="shared" si="12"/>
        <v>-1</v>
      </c>
      <c r="E46" s="5">
        <f t="shared" si="12"/>
        <v>117</v>
      </c>
      <c r="F46" s="5">
        <f t="shared" si="12"/>
        <v>118</v>
      </c>
      <c r="G46" s="5">
        <f t="shared" si="12"/>
        <v>1</v>
      </c>
      <c r="H46" s="5">
        <f t="shared" si="12"/>
        <v>76</v>
      </c>
      <c r="I46" s="5">
        <f t="shared" si="12"/>
        <v>78</v>
      </c>
      <c r="J46" s="5">
        <f t="shared" si="12"/>
        <v>2</v>
      </c>
      <c r="K46" s="5">
        <f t="shared" si="12"/>
        <v>46</v>
      </c>
      <c r="L46" s="5">
        <f t="shared" si="12"/>
        <v>44</v>
      </c>
      <c r="M46" s="5">
        <f t="shared" si="12"/>
        <v>-2</v>
      </c>
      <c r="N46" s="5">
        <f t="shared" si="12"/>
        <v>12</v>
      </c>
      <c r="O46" s="5">
        <f t="shared" si="12"/>
        <v>10</v>
      </c>
      <c r="P46" s="5">
        <f t="shared" si="12"/>
        <v>-2</v>
      </c>
      <c r="Q46" s="5">
        <f t="shared" si="12"/>
        <v>0</v>
      </c>
      <c r="R46" s="5">
        <f t="shared" si="12"/>
        <v>0</v>
      </c>
      <c r="S46" s="5">
        <f t="shared" si="12"/>
        <v>0</v>
      </c>
    </row>
    <row r="47" spans="1:19" x14ac:dyDescent="0.3">
      <c r="A47" s="28" t="s">
        <v>41</v>
      </c>
      <c r="B47" s="9">
        <f t="shared" si="0"/>
        <v>38</v>
      </c>
      <c r="C47" s="9">
        <f t="shared" si="1"/>
        <v>60</v>
      </c>
      <c r="D47" s="16">
        <f t="shared" si="2"/>
        <v>22</v>
      </c>
      <c r="E47" s="9">
        <v>12</v>
      </c>
      <c r="F47" s="1">
        <v>20</v>
      </c>
      <c r="G47" s="16">
        <f t="shared" si="3"/>
        <v>8</v>
      </c>
      <c r="H47" s="9">
        <v>15</v>
      </c>
      <c r="I47" s="1">
        <v>20</v>
      </c>
      <c r="J47" s="16">
        <f t="shared" si="4"/>
        <v>5</v>
      </c>
      <c r="K47" s="9">
        <v>11</v>
      </c>
      <c r="L47" s="9">
        <v>20</v>
      </c>
      <c r="M47" s="16">
        <f t="shared" si="5"/>
        <v>9</v>
      </c>
      <c r="N47" s="9">
        <v>0</v>
      </c>
      <c r="O47" s="9">
        <v>0</v>
      </c>
      <c r="P47" s="16">
        <f t="shared" si="6"/>
        <v>0</v>
      </c>
      <c r="Q47" s="9">
        <v>0</v>
      </c>
      <c r="R47" s="9">
        <v>0</v>
      </c>
      <c r="S47" s="16">
        <f t="shared" si="7"/>
        <v>0</v>
      </c>
    </row>
    <row r="48" spans="1:19" x14ac:dyDescent="0.3">
      <c r="A48" s="28" t="s">
        <v>42</v>
      </c>
      <c r="B48" s="9">
        <f t="shared" si="0"/>
        <v>74</v>
      </c>
      <c r="C48" s="9">
        <f t="shared" si="1"/>
        <v>95</v>
      </c>
      <c r="D48" s="16">
        <f t="shared" si="2"/>
        <v>21</v>
      </c>
      <c r="E48" s="9">
        <v>26</v>
      </c>
      <c r="F48" s="1">
        <v>35</v>
      </c>
      <c r="G48" s="16">
        <f t="shared" si="3"/>
        <v>9</v>
      </c>
      <c r="H48" s="9">
        <v>26</v>
      </c>
      <c r="I48" s="1">
        <v>30</v>
      </c>
      <c r="J48" s="16">
        <f t="shared" si="4"/>
        <v>4</v>
      </c>
      <c r="K48" s="9">
        <v>22</v>
      </c>
      <c r="L48" s="9">
        <v>30</v>
      </c>
      <c r="M48" s="16">
        <f t="shared" si="5"/>
        <v>8</v>
      </c>
      <c r="N48" s="9">
        <v>0</v>
      </c>
      <c r="O48" s="9">
        <v>0</v>
      </c>
      <c r="P48" s="16">
        <f t="shared" si="6"/>
        <v>0</v>
      </c>
      <c r="Q48" s="9">
        <v>0</v>
      </c>
      <c r="R48" s="9">
        <v>0</v>
      </c>
      <c r="S48" s="16">
        <f t="shared" si="7"/>
        <v>0</v>
      </c>
    </row>
    <row r="49" spans="1:19" x14ac:dyDescent="0.3">
      <c r="A49" s="28" t="s">
        <v>43</v>
      </c>
      <c r="B49" s="9">
        <f t="shared" si="0"/>
        <v>6</v>
      </c>
      <c r="C49" s="9">
        <f t="shared" si="1"/>
        <v>8</v>
      </c>
      <c r="D49" s="16">
        <f t="shared" si="2"/>
        <v>2</v>
      </c>
      <c r="E49" s="9">
        <v>5</v>
      </c>
      <c r="F49" s="1">
        <v>8</v>
      </c>
      <c r="G49" s="16">
        <f t="shared" si="3"/>
        <v>3</v>
      </c>
      <c r="H49" s="9">
        <v>1</v>
      </c>
      <c r="I49" s="1">
        <v>0</v>
      </c>
      <c r="J49" s="16">
        <f t="shared" si="4"/>
        <v>-1</v>
      </c>
      <c r="K49" s="9">
        <v>0</v>
      </c>
      <c r="L49" s="9">
        <v>0</v>
      </c>
      <c r="M49" s="16">
        <f t="shared" si="5"/>
        <v>0</v>
      </c>
      <c r="N49" s="9">
        <v>0</v>
      </c>
      <c r="O49" s="9">
        <v>0</v>
      </c>
      <c r="P49" s="16">
        <f t="shared" si="6"/>
        <v>0</v>
      </c>
      <c r="Q49" s="9">
        <v>0</v>
      </c>
      <c r="R49" s="9">
        <v>0</v>
      </c>
      <c r="S49" s="16">
        <f t="shared" si="7"/>
        <v>0</v>
      </c>
    </row>
    <row r="50" spans="1:19" x14ac:dyDescent="0.3">
      <c r="A50" s="28" t="s">
        <v>44</v>
      </c>
      <c r="B50" s="9">
        <f t="shared" si="0"/>
        <v>17</v>
      </c>
      <c r="C50" s="9">
        <f t="shared" si="1"/>
        <v>21</v>
      </c>
      <c r="D50" s="16">
        <f t="shared" si="2"/>
        <v>4</v>
      </c>
      <c r="E50" s="9">
        <v>17</v>
      </c>
      <c r="F50" s="1">
        <v>21</v>
      </c>
      <c r="G50" s="16">
        <f t="shared" si="3"/>
        <v>4</v>
      </c>
      <c r="H50" s="9">
        <v>0</v>
      </c>
      <c r="I50" s="1">
        <v>0</v>
      </c>
      <c r="J50" s="16">
        <f t="shared" si="4"/>
        <v>0</v>
      </c>
      <c r="K50" s="9">
        <v>0</v>
      </c>
      <c r="L50" s="9">
        <v>0</v>
      </c>
      <c r="M50" s="16">
        <f t="shared" si="5"/>
        <v>0</v>
      </c>
      <c r="N50" s="9">
        <v>0</v>
      </c>
      <c r="O50" s="9">
        <v>0</v>
      </c>
      <c r="P50" s="16">
        <f t="shared" si="6"/>
        <v>0</v>
      </c>
      <c r="Q50" s="9">
        <v>0</v>
      </c>
      <c r="R50" s="9">
        <v>0</v>
      </c>
      <c r="S50" s="16">
        <f t="shared" si="7"/>
        <v>0</v>
      </c>
    </row>
    <row r="51" spans="1:19" ht="28.8" x14ac:dyDescent="0.3">
      <c r="A51" s="28" t="s">
        <v>45</v>
      </c>
      <c r="B51" s="9">
        <f t="shared" si="0"/>
        <v>53</v>
      </c>
      <c r="C51" s="9">
        <f t="shared" si="1"/>
        <v>65</v>
      </c>
      <c r="D51" s="16">
        <f t="shared" si="2"/>
        <v>12</v>
      </c>
      <c r="E51" s="9">
        <v>21</v>
      </c>
      <c r="F51" s="1">
        <v>25</v>
      </c>
      <c r="G51" s="16">
        <f t="shared" si="3"/>
        <v>4</v>
      </c>
      <c r="H51" s="9">
        <v>15</v>
      </c>
      <c r="I51" s="1">
        <v>20</v>
      </c>
      <c r="J51" s="16">
        <f t="shared" si="4"/>
        <v>5</v>
      </c>
      <c r="K51" s="9">
        <v>17</v>
      </c>
      <c r="L51" s="9">
        <v>20</v>
      </c>
      <c r="M51" s="16">
        <f t="shared" si="5"/>
        <v>3</v>
      </c>
      <c r="N51" s="9">
        <v>0</v>
      </c>
      <c r="O51" s="9">
        <v>0</v>
      </c>
      <c r="P51" s="16">
        <f t="shared" si="6"/>
        <v>0</v>
      </c>
      <c r="Q51" s="9">
        <v>0</v>
      </c>
      <c r="R51" s="9">
        <v>0</v>
      </c>
      <c r="S51" s="16">
        <f t="shared" si="7"/>
        <v>0</v>
      </c>
    </row>
    <row r="52" spans="1:19" ht="28.8" x14ac:dyDescent="0.3">
      <c r="A52" s="28" t="s">
        <v>46</v>
      </c>
      <c r="B52" s="9">
        <f t="shared" si="0"/>
        <v>15</v>
      </c>
      <c r="C52" s="9">
        <f t="shared" si="1"/>
        <v>15</v>
      </c>
      <c r="D52" s="16">
        <f t="shared" si="2"/>
        <v>0</v>
      </c>
      <c r="E52" s="9">
        <v>15</v>
      </c>
      <c r="F52" s="1">
        <v>15</v>
      </c>
      <c r="G52" s="16">
        <f t="shared" si="3"/>
        <v>0</v>
      </c>
      <c r="H52" s="9">
        <v>0</v>
      </c>
      <c r="I52" s="1">
        <v>0</v>
      </c>
      <c r="J52" s="16">
        <f t="shared" si="4"/>
        <v>0</v>
      </c>
      <c r="K52" s="9">
        <v>0</v>
      </c>
      <c r="L52" s="9">
        <v>0</v>
      </c>
      <c r="M52" s="16">
        <f t="shared" si="5"/>
        <v>0</v>
      </c>
      <c r="N52" s="9">
        <v>0</v>
      </c>
      <c r="O52" s="9">
        <v>0</v>
      </c>
      <c r="P52" s="16">
        <f t="shared" si="6"/>
        <v>0</v>
      </c>
      <c r="Q52" s="9">
        <v>0</v>
      </c>
      <c r="R52" s="9">
        <v>0</v>
      </c>
      <c r="S52" s="16">
        <f t="shared" si="7"/>
        <v>0</v>
      </c>
    </row>
    <row r="53" spans="1:19" x14ac:dyDescent="0.3">
      <c r="A53" s="28" t="s">
        <v>47</v>
      </c>
      <c r="B53" s="9">
        <f t="shared" si="0"/>
        <v>113</v>
      </c>
      <c r="C53" s="9">
        <f t="shared" si="1"/>
        <v>125</v>
      </c>
      <c r="D53" s="16">
        <f t="shared" si="2"/>
        <v>12</v>
      </c>
      <c r="E53" s="9">
        <v>43</v>
      </c>
      <c r="F53" s="1">
        <v>45</v>
      </c>
      <c r="G53" s="16">
        <f t="shared" si="3"/>
        <v>2</v>
      </c>
      <c r="H53" s="9">
        <v>34</v>
      </c>
      <c r="I53" s="1">
        <v>40</v>
      </c>
      <c r="J53" s="16">
        <f t="shared" si="4"/>
        <v>6</v>
      </c>
      <c r="K53" s="9">
        <v>36</v>
      </c>
      <c r="L53" s="9">
        <v>40</v>
      </c>
      <c r="M53" s="16">
        <f t="shared" si="5"/>
        <v>4</v>
      </c>
      <c r="N53" s="9">
        <v>0</v>
      </c>
      <c r="O53" s="9">
        <v>0</v>
      </c>
      <c r="P53" s="16">
        <f t="shared" si="6"/>
        <v>0</v>
      </c>
      <c r="Q53" s="9">
        <v>0</v>
      </c>
      <c r="R53" s="9">
        <v>0</v>
      </c>
      <c r="S53" s="16">
        <f t="shared" si="7"/>
        <v>0</v>
      </c>
    </row>
    <row r="54" spans="1:19" x14ac:dyDescent="0.3">
      <c r="A54" s="28" t="s">
        <v>48</v>
      </c>
      <c r="B54" s="9">
        <f t="shared" si="0"/>
        <v>100</v>
      </c>
      <c r="C54" s="9">
        <f t="shared" si="1"/>
        <v>105</v>
      </c>
      <c r="D54" s="16">
        <f t="shared" si="2"/>
        <v>5</v>
      </c>
      <c r="E54" s="9">
        <v>38</v>
      </c>
      <c r="F54" s="1">
        <v>40</v>
      </c>
      <c r="G54" s="16">
        <f t="shared" si="3"/>
        <v>2</v>
      </c>
      <c r="H54" s="9">
        <v>36</v>
      </c>
      <c r="I54" s="1">
        <v>40</v>
      </c>
      <c r="J54" s="16">
        <f t="shared" si="4"/>
        <v>4</v>
      </c>
      <c r="K54" s="9">
        <v>26</v>
      </c>
      <c r="L54" s="9">
        <v>25</v>
      </c>
      <c r="M54" s="16">
        <f t="shared" si="5"/>
        <v>-1</v>
      </c>
      <c r="N54" s="9">
        <v>0</v>
      </c>
      <c r="O54" s="9">
        <v>0</v>
      </c>
      <c r="P54" s="16">
        <f t="shared" si="6"/>
        <v>0</v>
      </c>
      <c r="Q54" s="9">
        <v>0</v>
      </c>
      <c r="R54" s="9">
        <v>0</v>
      </c>
      <c r="S54" s="16">
        <f t="shared" si="7"/>
        <v>0</v>
      </c>
    </row>
    <row r="55" spans="1:19" x14ac:dyDescent="0.3">
      <c r="A55" s="28" t="s">
        <v>49</v>
      </c>
      <c r="B55" s="9">
        <f t="shared" si="0"/>
        <v>10</v>
      </c>
      <c r="C55" s="9">
        <f t="shared" si="1"/>
        <v>10</v>
      </c>
      <c r="D55" s="16">
        <f t="shared" si="2"/>
        <v>0</v>
      </c>
      <c r="E55" s="9">
        <v>10</v>
      </c>
      <c r="F55" s="1">
        <v>10</v>
      </c>
      <c r="G55" s="16">
        <f t="shared" si="3"/>
        <v>0</v>
      </c>
      <c r="H55" s="9">
        <v>0</v>
      </c>
      <c r="I55" s="1">
        <v>0</v>
      </c>
      <c r="J55" s="16">
        <f t="shared" si="4"/>
        <v>0</v>
      </c>
      <c r="K55" s="9">
        <v>0</v>
      </c>
      <c r="L55" s="9">
        <v>0</v>
      </c>
      <c r="M55" s="16">
        <f t="shared" si="5"/>
        <v>0</v>
      </c>
      <c r="N55" s="9">
        <v>0</v>
      </c>
      <c r="O55" s="9">
        <v>0</v>
      </c>
      <c r="P55" s="16">
        <f t="shared" si="6"/>
        <v>0</v>
      </c>
      <c r="Q55" s="9">
        <v>0</v>
      </c>
      <c r="R55" s="9">
        <v>0</v>
      </c>
      <c r="S55" s="16">
        <f t="shared" si="7"/>
        <v>0</v>
      </c>
    </row>
    <row r="56" spans="1:19" x14ac:dyDescent="0.3">
      <c r="A56" s="28" t="s">
        <v>50</v>
      </c>
      <c r="B56" s="9">
        <f t="shared" si="0"/>
        <v>22</v>
      </c>
      <c r="C56" s="9">
        <f t="shared" si="1"/>
        <v>22</v>
      </c>
      <c r="D56" s="16">
        <f t="shared" si="2"/>
        <v>0</v>
      </c>
      <c r="E56" s="9">
        <v>22</v>
      </c>
      <c r="F56" s="1">
        <v>22</v>
      </c>
      <c r="G56" s="16">
        <f t="shared" si="3"/>
        <v>0</v>
      </c>
      <c r="H56" s="9">
        <v>0</v>
      </c>
      <c r="I56" s="1">
        <v>0</v>
      </c>
      <c r="J56" s="16">
        <f t="shared" si="4"/>
        <v>0</v>
      </c>
      <c r="K56" s="9">
        <v>0</v>
      </c>
      <c r="L56" s="9">
        <v>0</v>
      </c>
      <c r="M56" s="16">
        <f t="shared" si="5"/>
        <v>0</v>
      </c>
      <c r="N56" s="9">
        <v>0</v>
      </c>
      <c r="O56" s="9">
        <v>0</v>
      </c>
      <c r="P56" s="16">
        <f t="shared" si="6"/>
        <v>0</v>
      </c>
      <c r="Q56" s="9">
        <v>0</v>
      </c>
      <c r="R56" s="9">
        <v>0</v>
      </c>
      <c r="S56" s="16">
        <f t="shared" si="7"/>
        <v>0</v>
      </c>
    </row>
    <row r="57" spans="1:19" ht="28.8" x14ac:dyDescent="0.3">
      <c r="A57" s="28" t="s">
        <v>51</v>
      </c>
      <c r="B57" s="9">
        <f t="shared" si="0"/>
        <v>48</v>
      </c>
      <c r="C57" s="9">
        <f t="shared" si="1"/>
        <v>60</v>
      </c>
      <c r="D57" s="16">
        <f t="shared" si="2"/>
        <v>12</v>
      </c>
      <c r="E57" s="9">
        <v>17</v>
      </c>
      <c r="F57" s="1">
        <v>20</v>
      </c>
      <c r="G57" s="16">
        <f t="shared" si="3"/>
        <v>3</v>
      </c>
      <c r="H57" s="9">
        <v>16</v>
      </c>
      <c r="I57" s="1">
        <v>20</v>
      </c>
      <c r="J57" s="16">
        <f t="shared" si="4"/>
        <v>4</v>
      </c>
      <c r="K57" s="9">
        <v>15</v>
      </c>
      <c r="L57" s="9">
        <v>20</v>
      </c>
      <c r="M57" s="16">
        <f t="shared" si="5"/>
        <v>5</v>
      </c>
      <c r="N57" s="9">
        <v>0</v>
      </c>
      <c r="O57" s="9">
        <v>0</v>
      </c>
      <c r="P57" s="16">
        <f t="shared" si="6"/>
        <v>0</v>
      </c>
      <c r="Q57" s="9">
        <v>0</v>
      </c>
      <c r="R57" s="9">
        <v>0</v>
      </c>
      <c r="S57" s="16">
        <f t="shared" si="7"/>
        <v>0</v>
      </c>
    </row>
    <row r="58" spans="1:19" x14ac:dyDescent="0.3">
      <c r="A58" s="28" t="s">
        <v>30</v>
      </c>
      <c r="B58" s="9">
        <f t="shared" si="0"/>
        <v>49</v>
      </c>
      <c r="C58" s="9">
        <f t="shared" si="1"/>
        <v>65</v>
      </c>
      <c r="D58" s="16">
        <f t="shared" si="2"/>
        <v>16</v>
      </c>
      <c r="E58" s="9">
        <v>13</v>
      </c>
      <c r="F58" s="1">
        <v>22</v>
      </c>
      <c r="G58" s="16">
        <f t="shared" si="3"/>
        <v>9</v>
      </c>
      <c r="H58" s="9">
        <v>19</v>
      </c>
      <c r="I58" s="1">
        <v>20</v>
      </c>
      <c r="J58" s="16">
        <f t="shared" si="4"/>
        <v>1</v>
      </c>
      <c r="K58" s="9">
        <v>17</v>
      </c>
      <c r="L58" s="9">
        <v>23</v>
      </c>
      <c r="M58" s="16">
        <f t="shared" si="5"/>
        <v>6</v>
      </c>
      <c r="N58" s="9">
        <v>0</v>
      </c>
      <c r="O58" s="9">
        <v>0</v>
      </c>
      <c r="P58" s="16">
        <f t="shared" si="6"/>
        <v>0</v>
      </c>
      <c r="Q58" s="9">
        <v>0</v>
      </c>
      <c r="R58" s="9">
        <v>0</v>
      </c>
      <c r="S58" s="16">
        <f t="shared" si="7"/>
        <v>0</v>
      </c>
    </row>
    <row r="59" spans="1:19" ht="28.8" x14ac:dyDescent="0.3">
      <c r="A59" s="28" t="s">
        <v>31</v>
      </c>
      <c r="B59" s="9">
        <f t="shared" si="0"/>
        <v>69</v>
      </c>
      <c r="C59" s="9">
        <f t="shared" si="1"/>
        <v>88</v>
      </c>
      <c r="D59" s="16">
        <f t="shared" si="2"/>
        <v>19</v>
      </c>
      <c r="E59" s="9">
        <v>15</v>
      </c>
      <c r="F59" s="2">
        <v>22</v>
      </c>
      <c r="G59" s="16">
        <f t="shared" si="3"/>
        <v>7</v>
      </c>
      <c r="H59" s="9">
        <v>16</v>
      </c>
      <c r="I59" s="2">
        <v>20</v>
      </c>
      <c r="J59" s="16">
        <f t="shared" si="4"/>
        <v>4</v>
      </c>
      <c r="K59" s="9">
        <v>18</v>
      </c>
      <c r="L59" s="9">
        <v>22</v>
      </c>
      <c r="M59" s="16">
        <f t="shared" si="5"/>
        <v>4</v>
      </c>
      <c r="N59" s="9">
        <v>20</v>
      </c>
      <c r="O59" s="9">
        <v>24</v>
      </c>
      <c r="P59" s="16">
        <f t="shared" si="6"/>
        <v>4</v>
      </c>
      <c r="Q59" s="9">
        <v>0</v>
      </c>
      <c r="R59" s="9">
        <v>0</v>
      </c>
      <c r="S59" s="16">
        <f t="shared" si="7"/>
        <v>0</v>
      </c>
    </row>
    <row r="60" spans="1:19" x14ac:dyDescent="0.3">
      <c r="A60" s="28" t="s">
        <v>32</v>
      </c>
      <c r="B60" s="9">
        <f t="shared" si="0"/>
        <v>7</v>
      </c>
      <c r="C60" s="9">
        <f t="shared" si="1"/>
        <v>10</v>
      </c>
      <c r="D60" s="16">
        <f t="shared" si="2"/>
        <v>3</v>
      </c>
      <c r="E60" s="9">
        <v>7</v>
      </c>
      <c r="F60" s="1">
        <v>10</v>
      </c>
      <c r="G60" s="16">
        <f t="shared" si="3"/>
        <v>3</v>
      </c>
      <c r="H60" s="9">
        <v>0</v>
      </c>
      <c r="I60" s="1">
        <v>0</v>
      </c>
      <c r="J60" s="16">
        <f t="shared" si="4"/>
        <v>0</v>
      </c>
      <c r="K60" s="9">
        <v>0</v>
      </c>
      <c r="L60" s="9">
        <v>0</v>
      </c>
      <c r="M60" s="16">
        <f t="shared" si="5"/>
        <v>0</v>
      </c>
      <c r="N60" s="9">
        <v>0</v>
      </c>
      <c r="O60" s="9">
        <v>0</v>
      </c>
      <c r="P60" s="16">
        <f t="shared" si="6"/>
        <v>0</v>
      </c>
      <c r="Q60" s="9">
        <v>0</v>
      </c>
      <c r="R60" s="9">
        <v>0</v>
      </c>
      <c r="S60" s="16">
        <f t="shared" si="7"/>
        <v>0</v>
      </c>
    </row>
    <row r="61" spans="1:19" x14ac:dyDescent="0.3">
      <c r="A61" s="29" t="s">
        <v>40</v>
      </c>
      <c r="B61" s="5">
        <f t="shared" si="0"/>
        <v>621</v>
      </c>
      <c r="C61" s="5">
        <f t="shared" ref="C61:S61" si="13">SUM(C47:C60)</f>
        <v>749</v>
      </c>
      <c r="D61" s="5">
        <f t="shared" si="13"/>
        <v>128</v>
      </c>
      <c r="E61" s="5">
        <f t="shared" si="13"/>
        <v>261</v>
      </c>
      <c r="F61" s="5">
        <f t="shared" si="13"/>
        <v>315</v>
      </c>
      <c r="G61" s="5">
        <f t="shared" si="13"/>
        <v>54</v>
      </c>
      <c r="H61" s="5">
        <f t="shared" si="13"/>
        <v>178</v>
      </c>
      <c r="I61" s="5">
        <f t="shared" si="13"/>
        <v>210</v>
      </c>
      <c r="J61" s="5">
        <f t="shared" si="13"/>
        <v>32</v>
      </c>
      <c r="K61" s="5">
        <f t="shared" si="13"/>
        <v>162</v>
      </c>
      <c r="L61" s="5">
        <f t="shared" si="13"/>
        <v>200</v>
      </c>
      <c r="M61" s="5">
        <f t="shared" si="13"/>
        <v>38</v>
      </c>
      <c r="N61" s="5">
        <f t="shared" si="13"/>
        <v>20</v>
      </c>
      <c r="O61" s="5">
        <f t="shared" si="13"/>
        <v>24</v>
      </c>
      <c r="P61" s="5">
        <f t="shared" si="13"/>
        <v>4</v>
      </c>
      <c r="Q61" s="5">
        <f t="shared" si="13"/>
        <v>0</v>
      </c>
      <c r="R61" s="5">
        <f t="shared" si="13"/>
        <v>0</v>
      </c>
      <c r="S61" s="5">
        <f t="shared" si="13"/>
        <v>0</v>
      </c>
    </row>
    <row r="62" spans="1:19" x14ac:dyDescent="0.3">
      <c r="A62" s="28" t="s">
        <v>53</v>
      </c>
      <c r="B62" s="9">
        <f t="shared" si="0"/>
        <v>48</v>
      </c>
      <c r="C62" s="9">
        <f t="shared" si="1"/>
        <v>53</v>
      </c>
      <c r="D62" s="16">
        <f t="shared" si="2"/>
        <v>5</v>
      </c>
      <c r="E62" s="9">
        <v>15</v>
      </c>
      <c r="F62" s="2">
        <v>20</v>
      </c>
      <c r="G62" s="16">
        <f t="shared" si="3"/>
        <v>5</v>
      </c>
      <c r="H62" s="9">
        <v>17</v>
      </c>
      <c r="I62" s="2">
        <v>17</v>
      </c>
      <c r="J62" s="16">
        <f t="shared" si="4"/>
        <v>0</v>
      </c>
      <c r="K62" s="9">
        <v>16</v>
      </c>
      <c r="L62" s="9">
        <v>16</v>
      </c>
      <c r="M62" s="16">
        <f t="shared" si="5"/>
        <v>0</v>
      </c>
      <c r="N62" s="9">
        <v>0</v>
      </c>
      <c r="O62" s="9">
        <v>0</v>
      </c>
      <c r="P62" s="16">
        <f t="shared" si="6"/>
        <v>0</v>
      </c>
      <c r="Q62" s="9">
        <v>0</v>
      </c>
      <c r="R62" s="9">
        <v>0</v>
      </c>
      <c r="S62" s="16">
        <f t="shared" si="7"/>
        <v>0</v>
      </c>
    </row>
    <row r="63" spans="1:19" x14ac:dyDescent="0.3">
      <c r="A63" s="28" t="s">
        <v>54</v>
      </c>
      <c r="B63" s="9">
        <f t="shared" si="0"/>
        <v>86</v>
      </c>
      <c r="C63" s="9">
        <f t="shared" si="1"/>
        <v>92</v>
      </c>
      <c r="D63" s="16">
        <f t="shared" si="2"/>
        <v>6</v>
      </c>
      <c r="E63" s="9">
        <v>28</v>
      </c>
      <c r="F63" s="1">
        <v>27</v>
      </c>
      <c r="G63" s="16">
        <f t="shared" si="3"/>
        <v>-1</v>
      </c>
      <c r="H63" s="9">
        <v>16</v>
      </c>
      <c r="I63" s="1">
        <v>19</v>
      </c>
      <c r="J63" s="16">
        <f t="shared" si="4"/>
        <v>3</v>
      </c>
      <c r="K63" s="9">
        <v>15</v>
      </c>
      <c r="L63" s="9">
        <v>19</v>
      </c>
      <c r="M63" s="16">
        <f t="shared" si="5"/>
        <v>4</v>
      </c>
      <c r="N63" s="9">
        <v>16</v>
      </c>
      <c r="O63" s="9">
        <v>17</v>
      </c>
      <c r="P63" s="16">
        <f t="shared" si="6"/>
        <v>1</v>
      </c>
      <c r="Q63" s="9">
        <v>11</v>
      </c>
      <c r="R63" s="9">
        <v>10</v>
      </c>
      <c r="S63" s="16">
        <f t="shared" si="7"/>
        <v>-1</v>
      </c>
    </row>
    <row r="64" spans="1:19" x14ac:dyDescent="0.3">
      <c r="A64" s="28" t="s">
        <v>55</v>
      </c>
      <c r="B64" s="9">
        <f t="shared" si="0"/>
        <v>42</v>
      </c>
      <c r="C64" s="9">
        <f t="shared" si="1"/>
        <v>44</v>
      </c>
      <c r="D64" s="16">
        <f t="shared" si="2"/>
        <v>2</v>
      </c>
      <c r="E64" s="9">
        <v>24</v>
      </c>
      <c r="F64" s="2">
        <v>22</v>
      </c>
      <c r="G64" s="16">
        <f t="shared" si="3"/>
        <v>-2</v>
      </c>
      <c r="H64" s="9">
        <v>11</v>
      </c>
      <c r="I64" s="2">
        <v>13</v>
      </c>
      <c r="J64" s="16">
        <f t="shared" si="4"/>
        <v>2</v>
      </c>
      <c r="K64" s="9">
        <v>6</v>
      </c>
      <c r="L64" s="9">
        <v>9</v>
      </c>
      <c r="M64" s="16">
        <f t="shared" si="5"/>
        <v>3</v>
      </c>
      <c r="N64" s="9">
        <v>1</v>
      </c>
      <c r="O64" s="9">
        <v>0</v>
      </c>
      <c r="P64" s="16">
        <f t="shared" si="6"/>
        <v>-1</v>
      </c>
      <c r="Q64" s="9">
        <v>0</v>
      </c>
      <c r="R64" s="9">
        <v>0</v>
      </c>
      <c r="S64" s="16">
        <f t="shared" si="7"/>
        <v>0</v>
      </c>
    </row>
    <row r="65" spans="1:19" x14ac:dyDescent="0.3">
      <c r="A65" s="28" t="s">
        <v>56</v>
      </c>
      <c r="B65" s="9">
        <f t="shared" si="0"/>
        <v>9</v>
      </c>
      <c r="C65" s="9">
        <f t="shared" si="1"/>
        <v>7</v>
      </c>
      <c r="D65" s="16">
        <f t="shared" si="2"/>
        <v>-2</v>
      </c>
      <c r="E65" s="9">
        <v>8</v>
      </c>
      <c r="F65" s="2">
        <v>7</v>
      </c>
      <c r="G65" s="16">
        <f t="shared" si="3"/>
        <v>-1</v>
      </c>
      <c r="H65" s="9">
        <v>1</v>
      </c>
      <c r="I65" s="2">
        <v>0</v>
      </c>
      <c r="J65" s="16">
        <f t="shared" si="4"/>
        <v>-1</v>
      </c>
      <c r="K65" s="9">
        <v>0</v>
      </c>
      <c r="L65" s="9">
        <v>0</v>
      </c>
      <c r="M65" s="16">
        <f t="shared" si="5"/>
        <v>0</v>
      </c>
      <c r="N65" s="9">
        <v>0</v>
      </c>
      <c r="O65" s="9">
        <v>0</v>
      </c>
      <c r="P65" s="16">
        <f t="shared" si="6"/>
        <v>0</v>
      </c>
      <c r="Q65" s="9">
        <v>0</v>
      </c>
      <c r="R65" s="9">
        <v>0</v>
      </c>
      <c r="S65" s="16">
        <f t="shared" si="7"/>
        <v>0</v>
      </c>
    </row>
    <row r="66" spans="1:19" x14ac:dyDescent="0.3">
      <c r="A66" s="28" t="s">
        <v>57</v>
      </c>
      <c r="B66" s="9">
        <f t="shared" si="0"/>
        <v>9</v>
      </c>
      <c r="C66" s="9">
        <f t="shared" si="1"/>
        <v>10</v>
      </c>
      <c r="D66" s="16">
        <f t="shared" si="2"/>
        <v>1</v>
      </c>
      <c r="E66" s="9">
        <v>9</v>
      </c>
      <c r="F66" s="1">
        <v>10</v>
      </c>
      <c r="G66" s="16">
        <f t="shared" si="3"/>
        <v>1</v>
      </c>
      <c r="H66" s="9">
        <v>0</v>
      </c>
      <c r="I66" s="1">
        <v>0</v>
      </c>
      <c r="J66" s="16">
        <f t="shared" si="4"/>
        <v>0</v>
      </c>
      <c r="K66" s="9">
        <v>0</v>
      </c>
      <c r="L66" s="9">
        <v>0</v>
      </c>
      <c r="M66" s="16">
        <f t="shared" si="5"/>
        <v>0</v>
      </c>
      <c r="N66" s="9">
        <v>0</v>
      </c>
      <c r="O66" s="9">
        <v>0</v>
      </c>
      <c r="P66" s="16">
        <f t="shared" si="6"/>
        <v>0</v>
      </c>
      <c r="Q66" s="9">
        <v>0</v>
      </c>
      <c r="R66" s="9">
        <v>0</v>
      </c>
      <c r="S66" s="16">
        <f t="shared" si="7"/>
        <v>0</v>
      </c>
    </row>
    <row r="67" spans="1:19" x14ac:dyDescent="0.3">
      <c r="A67" s="28" t="s">
        <v>58</v>
      </c>
      <c r="B67" s="9">
        <f t="shared" si="0"/>
        <v>90</v>
      </c>
      <c r="C67" s="9">
        <f t="shared" si="1"/>
        <v>99</v>
      </c>
      <c r="D67" s="16">
        <f t="shared" si="2"/>
        <v>9</v>
      </c>
      <c r="E67" s="9">
        <v>37</v>
      </c>
      <c r="F67" s="2">
        <v>40</v>
      </c>
      <c r="G67" s="16">
        <f t="shared" si="3"/>
        <v>3</v>
      </c>
      <c r="H67" s="9">
        <v>19</v>
      </c>
      <c r="I67" s="2">
        <v>21</v>
      </c>
      <c r="J67" s="16">
        <f t="shared" si="4"/>
        <v>2</v>
      </c>
      <c r="K67" s="9">
        <v>22</v>
      </c>
      <c r="L67" s="9">
        <v>20</v>
      </c>
      <c r="M67" s="16">
        <f t="shared" si="5"/>
        <v>-2</v>
      </c>
      <c r="N67" s="9">
        <v>12</v>
      </c>
      <c r="O67" s="9">
        <v>18</v>
      </c>
      <c r="P67" s="16">
        <f t="shared" si="6"/>
        <v>6</v>
      </c>
      <c r="Q67" s="9">
        <v>0</v>
      </c>
      <c r="R67" s="9">
        <v>0</v>
      </c>
      <c r="S67" s="16">
        <f t="shared" si="7"/>
        <v>0</v>
      </c>
    </row>
    <row r="68" spans="1:19" x14ac:dyDescent="0.3">
      <c r="A68" s="29" t="s">
        <v>52</v>
      </c>
      <c r="B68" s="5">
        <f t="shared" si="0"/>
        <v>284</v>
      </c>
      <c r="C68" s="5">
        <f t="shared" ref="C68:S68" si="14">SUM(C62:C67)</f>
        <v>305</v>
      </c>
      <c r="D68" s="5">
        <f t="shared" si="14"/>
        <v>21</v>
      </c>
      <c r="E68" s="5">
        <f t="shared" si="14"/>
        <v>121</v>
      </c>
      <c r="F68" s="5">
        <f t="shared" si="14"/>
        <v>126</v>
      </c>
      <c r="G68" s="5">
        <f t="shared" si="14"/>
        <v>5</v>
      </c>
      <c r="H68" s="5">
        <f t="shared" si="14"/>
        <v>64</v>
      </c>
      <c r="I68" s="5">
        <f t="shared" si="14"/>
        <v>70</v>
      </c>
      <c r="J68" s="5">
        <f t="shared" si="14"/>
        <v>6</v>
      </c>
      <c r="K68" s="5">
        <f t="shared" si="14"/>
        <v>59</v>
      </c>
      <c r="L68" s="5">
        <f t="shared" si="14"/>
        <v>64</v>
      </c>
      <c r="M68" s="5">
        <f t="shared" si="14"/>
        <v>5</v>
      </c>
      <c r="N68" s="5">
        <f t="shared" si="14"/>
        <v>29</v>
      </c>
      <c r="O68" s="5">
        <f t="shared" si="14"/>
        <v>35</v>
      </c>
      <c r="P68" s="5">
        <f t="shared" si="14"/>
        <v>6</v>
      </c>
      <c r="Q68" s="5">
        <f t="shared" si="14"/>
        <v>11</v>
      </c>
      <c r="R68" s="5">
        <f t="shared" si="14"/>
        <v>10</v>
      </c>
      <c r="S68" s="5">
        <f t="shared" si="14"/>
        <v>-1</v>
      </c>
    </row>
    <row r="69" spans="1:19" x14ac:dyDescent="0.3">
      <c r="A69" s="28" t="s">
        <v>60</v>
      </c>
      <c r="B69" s="9">
        <f t="shared" ref="B69:B132" si="15">E69+H69+K69+N69+Q69</f>
        <v>59</v>
      </c>
      <c r="C69" s="9">
        <f t="shared" ref="C69:C132" si="16">F69+I69+L69+O69+R69</f>
        <v>64</v>
      </c>
      <c r="D69" s="16">
        <f t="shared" ref="D69:D132" si="17">C69-B69</f>
        <v>5</v>
      </c>
      <c r="E69" s="9">
        <v>16</v>
      </c>
      <c r="F69" s="1">
        <v>18</v>
      </c>
      <c r="G69" s="16">
        <f t="shared" ref="G69:G132" si="18">F69-E69</f>
        <v>2</v>
      </c>
      <c r="H69" s="9">
        <v>15</v>
      </c>
      <c r="I69" s="1">
        <v>17</v>
      </c>
      <c r="J69" s="16">
        <f t="shared" ref="J69:J132" si="19">I69-H69</f>
        <v>2</v>
      </c>
      <c r="K69" s="9">
        <v>16</v>
      </c>
      <c r="L69" s="9">
        <v>16</v>
      </c>
      <c r="M69" s="16">
        <f t="shared" ref="M69:M132" si="20">L69-K69</f>
        <v>0</v>
      </c>
      <c r="N69" s="9">
        <v>12</v>
      </c>
      <c r="O69" s="9">
        <v>13</v>
      </c>
      <c r="P69" s="16">
        <f t="shared" ref="P69:P132" si="21">O69-N69</f>
        <v>1</v>
      </c>
      <c r="Q69" s="9">
        <v>0</v>
      </c>
      <c r="R69" s="9">
        <v>0</v>
      </c>
      <c r="S69" s="16">
        <f t="shared" ref="S69:S132" si="22">R69-Q69</f>
        <v>0</v>
      </c>
    </row>
    <row r="70" spans="1:19" x14ac:dyDescent="0.3">
      <c r="A70" s="28" t="s">
        <v>1</v>
      </c>
      <c r="B70" s="9">
        <f t="shared" si="15"/>
        <v>258</v>
      </c>
      <c r="C70" s="9">
        <f t="shared" si="16"/>
        <v>361</v>
      </c>
      <c r="D70" s="16">
        <f t="shared" si="17"/>
        <v>103</v>
      </c>
      <c r="E70" s="9">
        <v>107</v>
      </c>
      <c r="F70" s="1">
        <v>135</v>
      </c>
      <c r="G70" s="16">
        <f t="shared" si="18"/>
        <v>28</v>
      </c>
      <c r="H70" s="9">
        <v>64</v>
      </c>
      <c r="I70" s="1">
        <v>117</v>
      </c>
      <c r="J70" s="16">
        <f t="shared" si="19"/>
        <v>53</v>
      </c>
      <c r="K70" s="9">
        <v>87</v>
      </c>
      <c r="L70" s="9">
        <v>109</v>
      </c>
      <c r="M70" s="16">
        <f t="shared" si="20"/>
        <v>22</v>
      </c>
      <c r="N70" s="9">
        <v>0</v>
      </c>
      <c r="O70" s="9">
        <v>0</v>
      </c>
      <c r="P70" s="16">
        <f t="shared" si="21"/>
        <v>0</v>
      </c>
      <c r="Q70" s="9">
        <v>0</v>
      </c>
      <c r="R70" s="9">
        <v>0</v>
      </c>
      <c r="S70" s="16">
        <f t="shared" si="22"/>
        <v>0</v>
      </c>
    </row>
    <row r="71" spans="1:19" x14ac:dyDescent="0.3">
      <c r="A71" s="28" t="s">
        <v>2</v>
      </c>
      <c r="B71" s="9">
        <f t="shared" si="15"/>
        <v>9</v>
      </c>
      <c r="C71" s="9">
        <f t="shared" si="16"/>
        <v>10</v>
      </c>
      <c r="D71" s="16">
        <f t="shared" si="17"/>
        <v>1</v>
      </c>
      <c r="E71" s="9">
        <v>9</v>
      </c>
      <c r="F71" s="1">
        <v>10</v>
      </c>
      <c r="G71" s="16">
        <f t="shared" si="18"/>
        <v>1</v>
      </c>
      <c r="H71" s="9">
        <v>0</v>
      </c>
      <c r="I71" s="1">
        <v>0</v>
      </c>
      <c r="J71" s="16">
        <f t="shared" si="19"/>
        <v>0</v>
      </c>
      <c r="K71" s="9">
        <v>0</v>
      </c>
      <c r="L71" s="9">
        <v>0</v>
      </c>
      <c r="M71" s="16">
        <f t="shared" si="20"/>
        <v>0</v>
      </c>
      <c r="N71" s="9">
        <v>0</v>
      </c>
      <c r="O71" s="9">
        <v>0</v>
      </c>
      <c r="P71" s="16">
        <f t="shared" si="21"/>
        <v>0</v>
      </c>
      <c r="Q71" s="9">
        <v>0</v>
      </c>
      <c r="R71" s="9">
        <v>0</v>
      </c>
      <c r="S71" s="16">
        <f t="shared" si="22"/>
        <v>0</v>
      </c>
    </row>
    <row r="72" spans="1:19" x14ac:dyDescent="0.3">
      <c r="A72" s="28" t="s">
        <v>61</v>
      </c>
      <c r="B72" s="9">
        <f t="shared" si="15"/>
        <v>15</v>
      </c>
      <c r="C72" s="9">
        <f t="shared" si="16"/>
        <v>22</v>
      </c>
      <c r="D72" s="16">
        <f t="shared" si="17"/>
        <v>7</v>
      </c>
      <c r="E72" s="9">
        <v>0</v>
      </c>
      <c r="F72" s="2">
        <v>0</v>
      </c>
      <c r="G72" s="16">
        <f t="shared" si="18"/>
        <v>0</v>
      </c>
      <c r="H72" s="9">
        <v>14</v>
      </c>
      <c r="I72" s="2">
        <v>22</v>
      </c>
      <c r="J72" s="16">
        <f t="shared" si="19"/>
        <v>8</v>
      </c>
      <c r="K72" s="9">
        <v>1</v>
      </c>
      <c r="L72" s="9">
        <v>0</v>
      </c>
      <c r="M72" s="16">
        <f t="shared" si="20"/>
        <v>-1</v>
      </c>
      <c r="N72" s="9">
        <v>0</v>
      </c>
      <c r="O72" s="9">
        <v>0</v>
      </c>
      <c r="P72" s="16">
        <f t="shared" si="21"/>
        <v>0</v>
      </c>
      <c r="Q72" s="9">
        <v>0</v>
      </c>
      <c r="R72" s="9">
        <v>0</v>
      </c>
      <c r="S72" s="16">
        <f t="shared" si="22"/>
        <v>0</v>
      </c>
    </row>
    <row r="73" spans="1:19" x14ac:dyDescent="0.3">
      <c r="A73" s="28" t="s">
        <v>62</v>
      </c>
      <c r="B73" s="9">
        <f t="shared" si="15"/>
        <v>56</v>
      </c>
      <c r="C73" s="9">
        <f t="shared" si="16"/>
        <v>67</v>
      </c>
      <c r="D73" s="16">
        <f t="shared" si="17"/>
        <v>11</v>
      </c>
      <c r="E73" s="9">
        <v>18</v>
      </c>
      <c r="F73" s="2">
        <v>20</v>
      </c>
      <c r="G73" s="16">
        <f t="shared" si="18"/>
        <v>2</v>
      </c>
      <c r="H73" s="9">
        <v>22</v>
      </c>
      <c r="I73" s="2">
        <v>26</v>
      </c>
      <c r="J73" s="16">
        <f t="shared" si="19"/>
        <v>4</v>
      </c>
      <c r="K73" s="9">
        <v>16</v>
      </c>
      <c r="L73" s="9">
        <v>21</v>
      </c>
      <c r="M73" s="16">
        <f t="shared" si="20"/>
        <v>5</v>
      </c>
      <c r="N73" s="9">
        <v>0</v>
      </c>
      <c r="O73" s="9">
        <v>0</v>
      </c>
      <c r="P73" s="16">
        <f t="shared" si="21"/>
        <v>0</v>
      </c>
      <c r="Q73" s="9">
        <v>0</v>
      </c>
      <c r="R73" s="9">
        <v>0</v>
      </c>
      <c r="S73" s="16">
        <f t="shared" si="22"/>
        <v>0</v>
      </c>
    </row>
    <row r="74" spans="1:19" x14ac:dyDescent="0.3">
      <c r="A74" s="28" t="s">
        <v>63</v>
      </c>
      <c r="B74" s="9">
        <f t="shared" si="15"/>
        <v>7</v>
      </c>
      <c r="C74" s="9">
        <f t="shared" si="16"/>
        <v>7</v>
      </c>
      <c r="D74" s="16">
        <f t="shared" si="17"/>
        <v>0</v>
      </c>
      <c r="E74" s="9">
        <v>7</v>
      </c>
      <c r="F74" s="2">
        <v>7</v>
      </c>
      <c r="G74" s="16">
        <f t="shared" si="18"/>
        <v>0</v>
      </c>
      <c r="H74" s="9">
        <v>0</v>
      </c>
      <c r="I74" s="2">
        <v>0</v>
      </c>
      <c r="J74" s="16">
        <f t="shared" si="19"/>
        <v>0</v>
      </c>
      <c r="K74" s="9">
        <v>0</v>
      </c>
      <c r="L74" s="9">
        <v>0</v>
      </c>
      <c r="M74" s="16">
        <f t="shared" si="20"/>
        <v>0</v>
      </c>
      <c r="N74" s="9">
        <v>0</v>
      </c>
      <c r="O74" s="9">
        <v>0</v>
      </c>
      <c r="P74" s="16">
        <f t="shared" si="21"/>
        <v>0</v>
      </c>
      <c r="Q74" s="9">
        <v>0</v>
      </c>
      <c r="R74" s="9">
        <v>0</v>
      </c>
      <c r="S74" s="16">
        <f t="shared" si="22"/>
        <v>0</v>
      </c>
    </row>
    <row r="75" spans="1:19" ht="28.8" x14ac:dyDescent="0.3">
      <c r="A75" s="28" t="s">
        <v>64</v>
      </c>
      <c r="B75" s="9">
        <f t="shared" si="15"/>
        <v>45</v>
      </c>
      <c r="C75" s="9">
        <f t="shared" si="16"/>
        <v>71</v>
      </c>
      <c r="D75" s="16">
        <f t="shared" si="17"/>
        <v>26</v>
      </c>
      <c r="E75" s="9">
        <v>15</v>
      </c>
      <c r="F75" s="2">
        <v>25</v>
      </c>
      <c r="G75" s="16">
        <f t="shared" si="18"/>
        <v>10</v>
      </c>
      <c r="H75" s="9">
        <v>13</v>
      </c>
      <c r="I75" s="2">
        <v>24</v>
      </c>
      <c r="J75" s="16">
        <f t="shared" si="19"/>
        <v>11</v>
      </c>
      <c r="K75" s="9">
        <v>17</v>
      </c>
      <c r="L75" s="9">
        <v>22</v>
      </c>
      <c r="M75" s="16">
        <f t="shared" si="20"/>
        <v>5</v>
      </c>
      <c r="N75" s="9">
        <v>0</v>
      </c>
      <c r="O75" s="9">
        <v>0</v>
      </c>
      <c r="P75" s="16">
        <f t="shared" si="21"/>
        <v>0</v>
      </c>
      <c r="Q75" s="9">
        <v>0</v>
      </c>
      <c r="R75" s="9">
        <v>0</v>
      </c>
      <c r="S75" s="16">
        <f t="shared" si="22"/>
        <v>0</v>
      </c>
    </row>
    <row r="76" spans="1:19" x14ac:dyDescent="0.3">
      <c r="A76" s="29" t="s">
        <v>59</v>
      </c>
      <c r="B76" s="5">
        <f t="shared" si="15"/>
        <v>449</v>
      </c>
      <c r="C76" s="5">
        <f t="shared" ref="C76:S76" si="23">SUM(C69:C75)</f>
        <v>602</v>
      </c>
      <c r="D76" s="5">
        <f t="shared" si="23"/>
        <v>153</v>
      </c>
      <c r="E76" s="5">
        <f t="shared" si="23"/>
        <v>172</v>
      </c>
      <c r="F76" s="5">
        <f t="shared" si="23"/>
        <v>215</v>
      </c>
      <c r="G76" s="5">
        <f t="shared" si="23"/>
        <v>43</v>
      </c>
      <c r="H76" s="5">
        <f t="shared" si="23"/>
        <v>128</v>
      </c>
      <c r="I76" s="5">
        <f t="shared" si="23"/>
        <v>206</v>
      </c>
      <c r="J76" s="5">
        <f t="shared" si="23"/>
        <v>78</v>
      </c>
      <c r="K76" s="5">
        <f t="shared" si="23"/>
        <v>137</v>
      </c>
      <c r="L76" s="5">
        <f t="shared" si="23"/>
        <v>168</v>
      </c>
      <c r="M76" s="5">
        <f t="shared" si="23"/>
        <v>31</v>
      </c>
      <c r="N76" s="5">
        <f t="shared" si="23"/>
        <v>12</v>
      </c>
      <c r="O76" s="5">
        <f t="shared" si="23"/>
        <v>13</v>
      </c>
      <c r="P76" s="5">
        <f t="shared" si="23"/>
        <v>1</v>
      </c>
      <c r="Q76" s="5">
        <f t="shared" si="23"/>
        <v>0</v>
      </c>
      <c r="R76" s="5">
        <f t="shared" si="23"/>
        <v>0</v>
      </c>
      <c r="S76" s="5">
        <f t="shared" si="23"/>
        <v>0</v>
      </c>
    </row>
    <row r="77" spans="1:19" x14ac:dyDescent="0.3">
      <c r="A77" s="28" t="s">
        <v>66</v>
      </c>
      <c r="B77" s="9">
        <f t="shared" si="15"/>
        <v>26</v>
      </c>
      <c r="C77" s="9">
        <f t="shared" si="16"/>
        <v>29</v>
      </c>
      <c r="D77" s="16">
        <f t="shared" si="17"/>
        <v>3</v>
      </c>
      <c r="E77" s="9">
        <v>8</v>
      </c>
      <c r="F77" s="2">
        <v>10</v>
      </c>
      <c r="G77" s="16">
        <f t="shared" si="18"/>
        <v>2</v>
      </c>
      <c r="H77" s="9">
        <v>9</v>
      </c>
      <c r="I77" s="2">
        <v>10</v>
      </c>
      <c r="J77" s="16">
        <f t="shared" si="19"/>
        <v>1</v>
      </c>
      <c r="K77" s="9">
        <v>9</v>
      </c>
      <c r="L77" s="9">
        <v>9</v>
      </c>
      <c r="M77" s="16">
        <f t="shared" si="20"/>
        <v>0</v>
      </c>
      <c r="N77" s="9">
        <v>0</v>
      </c>
      <c r="O77" s="9">
        <v>0</v>
      </c>
      <c r="P77" s="16">
        <f t="shared" si="21"/>
        <v>0</v>
      </c>
      <c r="Q77" s="9">
        <v>0</v>
      </c>
      <c r="R77" s="9">
        <v>0</v>
      </c>
      <c r="S77" s="16">
        <f t="shared" si="22"/>
        <v>0</v>
      </c>
    </row>
    <row r="78" spans="1:19" x14ac:dyDescent="0.3">
      <c r="A78" s="28" t="s">
        <v>67</v>
      </c>
      <c r="B78" s="9">
        <f t="shared" si="15"/>
        <v>12</v>
      </c>
      <c r="C78" s="9">
        <f t="shared" si="16"/>
        <v>12</v>
      </c>
      <c r="D78" s="16">
        <f t="shared" si="17"/>
        <v>0</v>
      </c>
      <c r="E78" s="9">
        <v>12</v>
      </c>
      <c r="F78" s="2">
        <v>12</v>
      </c>
      <c r="G78" s="16">
        <f t="shared" si="18"/>
        <v>0</v>
      </c>
      <c r="H78" s="9">
        <v>0</v>
      </c>
      <c r="I78" s="2">
        <v>0</v>
      </c>
      <c r="J78" s="16">
        <f t="shared" si="19"/>
        <v>0</v>
      </c>
      <c r="K78" s="9">
        <v>0</v>
      </c>
      <c r="L78" s="9">
        <v>0</v>
      </c>
      <c r="M78" s="16">
        <f t="shared" si="20"/>
        <v>0</v>
      </c>
      <c r="N78" s="9">
        <v>0</v>
      </c>
      <c r="O78" s="9">
        <v>0</v>
      </c>
      <c r="P78" s="16">
        <f t="shared" si="21"/>
        <v>0</v>
      </c>
      <c r="Q78" s="9">
        <v>0</v>
      </c>
      <c r="R78" s="9">
        <v>0</v>
      </c>
      <c r="S78" s="16">
        <f t="shared" si="22"/>
        <v>0</v>
      </c>
    </row>
    <row r="79" spans="1:19" x14ac:dyDescent="0.3">
      <c r="A79" s="28" t="s">
        <v>30</v>
      </c>
      <c r="B79" s="9">
        <f t="shared" si="15"/>
        <v>50</v>
      </c>
      <c r="C79" s="9">
        <f t="shared" si="16"/>
        <v>50</v>
      </c>
      <c r="D79" s="16">
        <f t="shared" si="17"/>
        <v>0</v>
      </c>
      <c r="E79" s="9">
        <v>21</v>
      </c>
      <c r="F79" s="1">
        <v>20</v>
      </c>
      <c r="G79" s="16">
        <f t="shared" si="18"/>
        <v>-1</v>
      </c>
      <c r="H79" s="9">
        <v>12</v>
      </c>
      <c r="I79" s="1">
        <v>12</v>
      </c>
      <c r="J79" s="16">
        <f t="shared" si="19"/>
        <v>0</v>
      </c>
      <c r="K79" s="9">
        <v>17</v>
      </c>
      <c r="L79" s="9">
        <v>18</v>
      </c>
      <c r="M79" s="16">
        <f t="shared" si="20"/>
        <v>1</v>
      </c>
      <c r="N79" s="9">
        <v>0</v>
      </c>
      <c r="O79" s="9">
        <v>0</v>
      </c>
      <c r="P79" s="16">
        <f t="shared" si="21"/>
        <v>0</v>
      </c>
      <c r="Q79" s="9">
        <v>0</v>
      </c>
      <c r="R79" s="9">
        <v>0</v>
      </c>
      <c r="S79" s="16">
        <f t="shared" si="22"/>
        <v>0</v>
      </c>
    </row>
    <row r="80" spans="1:19" ht="28.8" x14ac:dyDescent="0.3">
      <c r="A80" s="28" t="s">
        <v>31</v>
      </c>
      <c r="B80" s="9">
        <f t="shared" si="15"/>
        <v>78</v>
      </c>
      <c r="C80" s="9">
        <f t="shared" si="16"/>
        <v>75</v>
      </c>
      <c r="D80" s="16">
        <f t="shared" si="17"/>
        <v>-3</v>
      </c>
      <c r="E80" s="9">
        <v>18</v>
      </c>
      <c r="F80" s="1">
        <v>24</v>
      </c>
      <c r="G80" s="16">
        <f t="shared" si="18"/>
        <v>6</v>
      </c>
      <c r="H80" s="9">
        <v>14</v>
      </c>
      <c r="I80" s="1">
        <v>13</v>
      </c>
      <c r="J80" s="16">
        <f t="shared" si="19"/>
        <v>-1</v>
      </c>
      <c r="K80" s="9">
        <v>17</v>
      </c>
      <c r="L80" s="9">
        <v>18</v>
      </c>
      <c r="M80" s="16">
        <f t="shared" si="20"/>
        <v>1</v>
      </c>
      <c r="N80" s="9">
        <v>29</v>
      </c>
      <c r="O80" s="9">
        <v>20</v>
      </c>
      <c r="P80" s="16">
        <f t="shared" si="21"/>
        <v>-9</v>
      </c>
      <c r="Q80" s="9">
        <v>0</v>
      </c>
      <c r="R80" s="9">
        <v>0</v>
      </c>
      <c r="S80" s="16">
        <f t="shared" si="22"/>
        <v>0</v>
      </c>
    </row>
    <row r="81" spans="1:19" x14ac:dyDescent="0.3">
      <c r="A81" s="28" t="s">
        <v>32</v>
      </c>
      <c r="B81" s="9">
        <f t="shared" si="15"/>
        <v>9</v>
      </c>
      <c r="C81" s="9">
        <f t="shared" si="16"/>
        <v>10</v>
      </c>
      <c r="D81" s="16">
        <f t="shared" si="17"/>
        <v>1</v>
      </c>
      <c r="E81" s="9">
        <v>9</v>
      </c>
      <c r="F81" s="2">
        <v>10</v>
      </c>
      <c r="G81" s="16">
        <f t="shared" si="18"/>
        <v>1</v>
      </c>
      <c r="H81" s="9">
        <v>0</v>
      </c>
      <c r="I81" s="2">
        <v>0</v>
      </c>
      <c r="J81" s="16">
        <f t="shared" si="19"/>
        <v>0</v>
      </c>
      <c r="K81" s="9">
        <v>0</v>
      </c>
      <c r="L81" s="9">
        <v>0</v>
      </c>
      <c r="M81" s="16">
        <f t="shared" si="20"/>
        <v>0</v>
      </c>
      <c r="N81" s="9">
        <v>0</v>
      </c>
      <c r="O81" s="9">
        <v>0</v>
      </c>
      <c r="P81" s="16">
        <f t="shared" si="21"/>
        <v>0</v>
      </c>
      <c r="Q81" s="9">
        <v>0</v>
      </c>
      <c r="R81" s="9">
        <v>0</v>
      </c>
      <c r="S81" s="16">
        <f t="shared" si="22"/>
        <v>0</v>
      </c>
    </row>
    <row r="82" spans="1:19" x14ac:dyDescent="0.3">
      <c r="A82" s="28" t="s">
        <v>68</v>
      </c>
      <c r="B82" s="9">
        <f t="shared" si="15"/>
        <v>76</v>
      </c>
      <c r="C82" s="9">
        <f t="shared" si="16"/>
        <v>92</v>
      </c>
      <c r="D82" s="16">
        <f t="shared" si="17"/>
        <v>16</v>
      </c>
      <c r="E82" s="9">
        <v>28</v>
      </c>
      <c r="F82" s="1">
        <v>33</v>
      </c>
      <c r="G82" s="16">
        <f t="shared" si="18"/>
        <v>5</v>
      </c>
      <c r="H82" s="9">
        <v>20</v>
      </c>
      <c r="I82" s="1">
        <v>30</v>
      </c>
      <c r="J82" s="16">
        <f t="shared" si="19"/>
        <v>10</v>
      </c>
      <c r="K82" s="9">
        <v>28</v>
      </c>
      <c r="L82" s="9">
        <v>29</v>
      </c>
      <c r="M82" s="16">
        <f t="shared" si="20"/>
        <v>1</v>
      </c>
      <c r="N82" s="9">
        <v>0</v>
      </c>
      <c r="O82" s="9">
        <v>0</v>
      </c>
      <c r="P82" s="16">
        <f t="shared" si="21"/>
        <v>0</v>
      </c>
      <c r="Q82" s="9">
        <v>0</v>
      </c>
      <c r="R82" s="9">
        <v>0</v>
      </c>
      <c r="S82" s="16">
        <f t="shared" si="22"/>
        <v>0</v>
      </c>
    </row>
    <row r="83" spans="1:19" x14ac:dyDescent="0.3">
      <c r="A83" s="29" t="s">
        <v>65</v>
      </c>
      <c r="B83" s="5">
        <f t="shared" si="15"/>
        <v>251</v>
      </c>
      <c r="C83" s="5">
        <f t="shared" ref="C83:S83" si="24">SUM(C77:C82)</f>
        <v>268</v>
      </c>
      <c r="D83" s="5">
        <f t="shared" si="24"/>
        <v>17</v>
      </c>
      <c r="E83" s="5">
        <f t="shared" si="24"/>
        <v>96</v>
      </c>
      <c r="F83" s="5">
        <f t="shared" si="24"/>
        <v>109</v>
      </c>
      <c r="G83" s="5">
        <f t="shared" si="24"/>
        <v>13</v>
      </c>
      <c r="H83" s="5">
        <f t="shared" si="24"/>
        <v>55</v>
      </c>
      <c r="I83" s="5">
        <f t="shared" si="24"/>
        <v>65</v>
      </c>
      <c r="J83" s="5">
        <f t="shared" si="24"/>
        <v>10</v>
      </c>
      <c r="K83" s="5">
        <f t="shared" si="24"/>
        <v>71</v>
      </c>
      <c r="L83" s="5">
        <f t="shared" si="24"/>
        <v>74</v>
      </c>
      <c r="M83" s="5">
        <f t="shared" si="24"/>
        <v>3</v>
      </c>
      <c r="N83" s="5">
        <f t="shared" si="24"/>
        <v>29</v>
      </c>
      <c r="O83" s="5">
        <f t="shared" si="24"/>
        <v>20</v>
      </c>
      <c r="P83" s="5">
        <f t="shared" si="24"/>
        <v>-9</v>
      </c>
      <c r="Q83" s="5">
        <f t="shared" si="24"/>
        <v>0</v>
      </c>
      <c r="R83" s="5">
        <f t="shared" si="24"/>
        <v>0</v>
      </c>
      <c r="S83" s="5">
        <f t="shared" si="24"/>
        <v>0</v>
      </c>
    </row>
    <row r="84" spans="1:19" x14ac:dyDescent="0.3">
      <c r="A84" s="28" t="s">
        <v>30</v>
      </c>
      <c r="B84" s="9">
        <f t="shared" si="15"/>
        <v>8</v>
      </c>
      <c r="C84" s="9">
        <f t="shared" si="16"/>
        <v>10</v>
      </c>
      <c r="D84" s="16">
        <f t="shared" si="17"/>
        <v>2</v>
      </c>
      <c r="E84" s="9">
        <v>8</v>
      </c>
      <c r="F84" s="1">
        <v>10</v>
      </c>
      <c r="G84" s="16">
        <f t="shared" si="18"/>
        <v>2</v>
      </c>
      <c r="H84" s="9">
        <v>0</v>
      </c>
      <c r="I84" s="1">
        <v>0</v>
      </c>
      <c r="J84" s="16">
        <f t="shared" si="19"/>
        <v>0</v>
      </c>
      <c r="K84" s="9">
        <v>0</v>
      </c>
      <c r="L84" s="9">
        <v>0</v>
      </c>
      <c r="M84" s="16">
        <f t="shared" si="20"/>
        <v>0</v>
      </c>
      <c r="N84" s="9">
        <v>0</v>
      </c>
      <c r="O84" s="9">
        <v>0</v>
      </c>
      <c r="P84" s="16">
        <f t="shared" si="21"/>
        <v>0</v>
      </c>
      <c r="Q84" s="9">
        <v>0</v>
      </c>
      <c r="R84" s="9">
        <v>0</v>
      </c>
      <c r="S84" s="16">
        <f t="shared" si="22"/>
        <v>0</v>
      </c>
    </row>
    <row r="85" spans="1:19" ht="28.8" x14ac:dyDescent="0.3">
      <c r="A85" s="28" t="s">
        <v>31</v>
      </c>
      <c r="B85" s="9">
        <f t="shared" si="15"/>
        <v>124</v>
      </c>
      <c r="C85" s="9">
        <f t="shared" si="16"/>
        <v>155</v>
      </c>
      <c r="D85" s="16">
        <f t="shared" si="17"/>
        <v>31</v>
      </c>
      <c r="E85" s="9">
        <v>32</v>
      </c>
      <c r="F85" s="1">
        <v>34</v>
      </c>
      <c r="G85" s="16">
        <f t="shared" si="18"/>
        <v>2</v>
      </c>
      <c r="H85" s="9">
        <v>45</v>
      </c>
      <c r="I85" s="1">
        <v>65</v>
      </c>
      <c r="J85" s="16">
        <f t="shared" si="19"/>
        <v>20</v>
      </c>
      <c r="K85" s="9">
        <v>22</v>
      </c>
      <c r="L85" s="9">
        <v>30</v>
      </c>
      <c r="M85" s="16">
        <f t="shared" si="20"/>
        <v>8</v>
      </c>
      <c r="N85" s="9">
        <v>25</v>
      </c>
      <c r="O85" s="9">
        <v>26</v>
      </c>
      <c r="P85" s="16">
        <f t="shared" si="21"/>
        <v>1</v>
      </c>
      <c r="Q85" s="9">
        <v>0</v>
      </c>
      <c r="R85" s="9">
        <v>0</v>
      </c>
      <c r="S85" s="16">
        <f t="shared" si="22"/>
        <v>0</v>
      </c>
    </row>
    <row r="86" spans="1:19" x14ac:dyDescent="0.3">
      <c r="A86" s="28" t="s">
        <v>32</v>
      </c>
      <c r="B86" s="9">
        <f t="shared" si="15"/>
        <v>10</v>
      </c>
      <c r="C86" s="9">
        <f t="shared" si="16"/>
        <v>10</v>
      </c>
      <c r="D86" s="16">
        <f t="shared" si="17"/>
        <v>0</v>
      </c>
      <c r="E86" s="9">
        <v>10</v>
      </c>
      <c r="F86" s="1">
        <v>10</v>
      </c>
      <c r="G86" s="16">
        <f t="shared" si="18"/>
        <v>0</v>
      </c>
      <c r="H86" s="9">
        <v>0</v>
      </c>
      <c r="I86" s="1">
        <v>0</v>
      </c>
      <c r="J86" s="16">
        <f t="shared" si="19"/>
        <v>0</v>
      </c>
      <c r="K86" s="9">
        <v>0</v>
      </c>
      <c r="L86" s="9">
        <v>0</v>
      </c>
      <c r="M86" s="16">
        <f t="shared" si="20"/>
        <v>0</v>
      </c>
      <c r="N86" s="9">
        <v>0</v>
      </c>
      <c r="O86" s="9">
        <v>0</v>
      </c>
      <c r="P86" s="16">
        <f t="shared" si="21"/>
        <v>0</v>
      </c>
      <c r="Q86" s="9">
        <v>0</v>
      </c>
      <c r="R86" s="9">
        <v>0</v>
      </c>
      <c r="S86" s="16">
        <f t="shared" si="22"/>
        <v>0</v>
      </c>
    </row>
    <row r="87" spans="1:19" x14ac:dyDescent="0.3">
      <c r="A87" s="28" t="s">
        <v>70</v>
      </c>
      <c r="B87" s="9">
        <f t="shared" si="15"/>
        <v>51</v>
      </c>
      <c r="C87" s="9">
        <f t="shared" si="16"/>
        <v>59</v>
      </c>
      <c r="D87" s="16">
        <f t="shared" si="17"/>
        <v>8</v>
      </c>
      <c r="E87" s="9">
        <v>21</v>
      </c>
      <c r="F87" s="1">
        <v>25</v>
      </c>
      <c r="G87" s="16">
        <f t="shared" si="18"/>
        <v>4</v>
      </c>
      <c r="H87" s="9">
        <v>30</v>
      </c>
      <c r="I87" s="1">
        <v>34</v>
      </c>
      <c r="J87" s="16">
        <f t="shared" si="19"/>
        <v>4</v>
      </c>
      <c r="K87" s="9">
        <v>0</v>
      </c>
      <c r="L87" s="9">
        <v>0</v>
      </c>
      <c r="M87" s="16">
        <f t="shared" si="20"/>
        <v>0</v>
      </c>
      <c r="N87" s="9">
        <v>0</v>
      </c>
      <c r="O87" s="9">
        <v>0</v>
      </c>
      <c r="P87" s="16">
        <f t="shared" si="21"/>
        <v>0</v>
      </c>
      <c r="Q87" s="9">
        <v>0</v>
      </c>
      <c r="R87" s="9">
        <v>0</v>
      </c>
      <c r="S87" s="16">
        <f t="shared" si="22"/>
        <v>0</v>
      </c>
    </row>
    <row r="88" spans="1:19" ht="28.8" x14ac:dyDescent="0.3">
      <c r="A88" s="28" t="s">
        <v>71</v>
      </c>
      <c r="B88" s="9">
        <f t="shared" si="15"/>
        <v>7</v>
      </c>
      <c r="C88" s="9">
        <f t="shared" si="16"/>
        <v>8</v>
      </c>
      <c r="D88" s="16">
        <f t="shared" si="17"/>
        <v>1</v>
      </c>
      <c r="E88" s="9">
        <v>7</v>
      </c>
      <c r="F88" s="3">
        <v>8</v>
      </c>
      <c r="G88" s="16">
        <f t="shared" si="18"/>
        <v>1</v>
      </c>
      <c r="H88" s="9">
        <v>0</v>
      </c>
      <c r="I88" s="9">
        <v>0</v>
      </c>
      <c r="J88" s="16">
        <f t="shared" si="19"/>
        <v>0</v>
      </c>
      <c r="K88" s="9">
        <v>0</v>
      </c>
      <c r="L88" s="9">
        <v>0</v>
      </c>
      <c r="M88" s="16">
        <f t="shared" si="20"/>
        <v>0</v>
      </c>
      <c r="N88" s="9">
        <v>0</v>
      </c>
      <c r="O88" s="9">
        <v>0</v>
      </c>
      <c r="P88" s="16">
        <f t="shared" si="21"/>
        <v>0</v>
      </c>
      <c r="Q88" s="9">
        <v>0</v>
      </c>
      <c r="R88" s="9">
        <v>0</v>
      </c>
      <c r="S88" s="16">
        <f t="shared" si="22"/>
        <v>0</v>
      </c>
    </row>
    <row r="89" spans="1:19" x14ac:dyDescent="0.3">
      <c r="A89" s="28" t="s">
        <v>72</v>
      </c>
      <c r="B89" s="9">
        <f t="shared" si="15"/>
        <v>10</v>
      </c>
      <c r="C89" s="9">
        <f t="shared" si="16"/>
        <v>12</v>
      </c>
      <c r="D89" s="16">
        <f t="shared" si="17"/>
        <v>2</v>
      </c>
      <c r="E89" s="9">
        <v>10</v>
      </c>
      <c r="F89" s="3">
        <v>12</v>
      </c>
      <c r="G89" s="16">
        <f t="shared" si="18"/>
        <v>2</v>
      </c>
      <c r="H89" s="9">
        <v>0</v>
      </c>
      <c r="I89" s="9">
        <v>0</v>
      </c>
      <c r="J89" s="16">
        <f t="shared" si="19"/>
        <v>0</v>
      </c>
      <c r="K89" s="9">
        <v>0</v>
      </c>
      <c r="L89" s="9">
        <v>0</v>
      </c>
      <c r="M89" s="16">
        <f t="shared" si="20"/>
        <v>0</v>
      </c>
      <c r="N89" s="9">
        <v>0</v>
      </c>
      <c r="O89" s="9">
        <v>0</v>
      </c>
      <c r="P89" s="16">
        <f t="shared" si="21"/>
        <v>0</v>
      </c>
      <c r="Q89" s="9">
        <v>0</v>
      </c>
      <c r="R89" s="9">
        <v>0</v>
      </c>
      <c r="S89" s="16">
        <f t="shared" si="22"/>
        <v>0</v>
      </c>
    </row>
    <row r="90" spans="1:19" x14ac:dyDescent="0.3">
      <c r="A90" s="29" t="s">
        <v>69</v>
      </c>
      <c r="B90" s="5">
        <f t="shared" si="15"/>
        <v>210</v>
      </c>
      <c r="C90" s="5">
        <f t="shared" ref="C90:S90" si="25">SUM(C84:C89)</f>
        <v>254</v>
      </c>
      <c r="D90" s="5">
        <f t="shared" si="25"/>
        <v>44</v>
      </c>
      <c r="E90" s="5">
        <f t="shared" si="25"/>
        <v>88</v>
      </c>
      <c r="F90" s="5">
        <f t="shared" si="25"/>
        <v>99</v>
      </c>
      <c r="G90" s="5">
        <f t="shared" si="25"/>
        <v>11</v>
      </c>
      <c r="H90" s="5">
        <f t="shared" si="25"/>
        <v>75</v>
      </c>
      <c r="I90" s="5">
        <f t="shared" si="25"/>
        <v>99</v>
      </c>
      <c r="J90" s="5">
        <f t="shared" si="25"/>
        <v>24</v>
      </c>
      <c r="K90" s="5">
        <f t="shared" si="25"/>
        <v>22</v>
      </c>
      <c r="L90" s="5">
        <f t="shared" si="25"/>
        <v>30</v>
      </c>
      <c r="M90" s="5">
        <f t="shared" si="25"/>
        <v>8</v>
      </c>
      <c r="N90" s="5">
        <f t="shared" si="25"/>
        <v>25</v>
      </c>
      <c r="O90" s="5">
        <f t="shared" si="25"/>
        <v>26</v>
      </c>
      <c r="P90" s="5">
        <f t="shared" si="25"/>
        <v>1</v>
      </c>
      <c r="Q90" s="5">
        <f t="shared" si="25"/>
        <v>0</v>
      </c>
      <c r="R90" s="5">
        <f t="shared" si="25"/>
        <v>0</v>
      </c>
      <c r="S90" s="5">
        <f t="shared" si="25"/>
        <v>0</v>
      </c>
    </row>
    <row r="91" spans="1:19" x14ac:dyDescent="0.3">
      <c r="A91" s="28" t="s">
        <v>74</v>
      </c>
      <c r="B91" s="9">
        <f t="shared" si="15"/>
        <v>30</v>
      </c>
      <c r="C91" s="9">
        <f t="shared" si="16"/>
        <v>46</v>
      </c>
      <c r="D91" s="16">
        <f t="shared" si="17"/>
        <v>16</v>
      </c>
      <c r="E91" s="9">
        <v>13</v>
      </c>
      <c r="F91" s="2">
        <v>22</v>
      </c>
      <c r="G91" s="16">
        <f t="shared" si="18"/>
        <v>9</v>
      </c>
      <c r="H91" s="9">
        <v>6</v>
      </c>
      <c r="I91" s="2">
        <v>15</v>
      </c>
      <c r="J91" s="16">
        <f t="shared" si="19"/>
        <v>9</v>
      </c>
      <c r="K91" s="9">
        <v>11</v>
      </c>
      <c r="L91" s="9">
        <v>9</v>
      </c>
      <c r="M91" s="16">
        <f t="shared" si="20"/>
        <v>-2</v>
      </c>
      <c r="N91" s="9">
        <v>0</v>
      </c>
      <c r="O91" s="9">
        <v>0</v>
      </c>
      <c r="P91" s="16">
        <f t="shared" si="21"/>
        <v>0</v>
      </c>
      <c r="Q91" s="9">
        <v>0</v>
      </c>
      <c r="R91" s="9">
        <v>0</v>
      </c>
      <c r="S91" s="16">
        <f t="shared" si="22"/>
        <v>0</v>
      </c>
    </row>
    <row r="92" spans="1:19" x14ac:dyDescent="0.3">
      <c r="A92" s="28" t="s">
        <v>75</v>
      </c>
      <c r="B92" s="9">
        <f t="shared" si="15"/>
        <v>51</v>
      </c>
      <c r="C92" s="9">
        <f t="shared" si="16"/>
        <v>54</v>
      </c>
      <c r="D92" s="16">
        <f t="shared" si="17"/>
        <v>3</v>
      </c>
      <c r="E92" s="9">
        <v>14</v>
      </c>
      <c r="F92" s="1">
        <v>17</v>
      </c>
      <c r="G92" s="16">
        <f t="shared" si="18"/>
        <v>3</v>
      </c>
      <c r="H92" s="9">
        <v>16</v>
      </c>
      <c r="I92" s="1">
        <v>17</v>
      </c>
      <c r="J92" s="16">
        <f t="shared" si="19"/>
        <v>1</v>
      </c>
      <c r="K92" s="9">
        <v>21</v>
      </c>
      <c r="L92" s="9">
        <v>20</v>
      </c>
      <c r="M92" s="16">
        <f t="shared" si="20"/>
        <v>-1</v>
      </c>
      <c r="N92" s="9">
        <v>0</v>
      </c>
      <c r="O92" s="9">
        <v>0</v>
      </c>
      <c r="P92" s="16">
        <f t="shared" si="21"/>
        <v>0</v>
      </c>
      <c r="Q92" s="9">
        <v>0</v>
      </c>
      <c r="R92" s="9">
        <v>0</v>
      </c>
      <c r="S92" s="16">
        <f t="shared" si="22"/>
        <v>0</v>
      </c>
    </row>
    <row r="93" spans="1:19" x14ac:dyDescent="0.3">
      <c r="A93" s="28" t="s">
        <v>76</v>
      </c>
      <c r="B93" s="9">
        <f t="shared" si="15"/>
        <v>44</v>
      </c>
      <c r="C93" s="9">
        <f t="shared" si="16"/>
        <v>46</v>
      </c>
      <c r="D93" s="16">
        <f t="shared" si="17"/>
        <v>2</v>
      </c>
      <c r="E93" s="9">
        <v>18</v>
      </c>
      <c r="F93" s="1">
        <v>17</v>
      </c>
      <c r="G93" s="16">
        <f t="shared" si="18"/>
        <v>-1</v>
      </c>
      <c r="H93" s="9">
        <v>16</v>
      </c>
      <c r="I93" s="1">
        <v>17</v>
      </c>
      <c r="J93" s="16">
        <f t="shared" si="19"/>
        <v>1</v>
      </c>
      <c r="K93" s="9">
        <v>10</v>
      </c>
      <c r="L93" s="9">
        <v>12</v>
      </c>
      <c r="M93" s="16">
        <f t="shared" si="20"/>
        <v>2</v>
      </c>
      <c r="N93" s="9">
        <v>0</v>
      </c>
      <c r="O93" s="9">
        <v>0</v>
      </c>
      <c r="P93" s="16">
        <f t="shared" si="21"/>
        <v>0</v>
      </c>
      <c r="Q93" s="9">
        <v>0</v>
      </c>
      <c r="R93" s="9">
        <v>0</v>
      </c>
      <c r="S93" s="16">
        <f t="shared" si="22"/>
        <v>0</v>
      </c>
    </row>
    <row r="94" spans="1:19" x14ac:dyDescent="0.3">
      <c r="A94" s="28" t="s">
        <v>77</v>
      </c>
      <c r="B94" s="9">
        <f t="shared" si="15"/>
        <v>1</v>
      </c>
      <c r="C94" s="9">
        <f t="shared" si="16"/>
        <v>0</v>
      </c>
      <c r="D94" s="16">
        <f t="shared" si="17"/>
        <v>-1</v>
      </c>
      <c r="E94" s="9">
        <v>1</v>
      </c>
      <c r="F94" s="2">
        <v>0</v>
      </c>
      <c r="G94" s="16">
        <f t="shared" si="18"/>
        <v>-1</v>
      </c>
      <c r="H94" s="9">
        <v>0</v>
      </c>
      <c r="I94" s="2">
        <v>0</v>
      </c>
      <c r="J94" s="16">
        <f t="shared" si="19"/>
        <v>0</v>
      </c>
      <c r="K94" s="9">
        <v>0</v>
      </c>
      <c r="L94" s="9">
        <v>0</v>
      </c>
      <c r="M94" s="16">
        <f t="shared" si="20"/>
        <v>0</v>
      </c>
      <c r="N94" s="9">
        <v>0</v>
      </c>
      <c r="O94" s="9">
        <v>0</v>
      </c>
      <c r="P94" s="16">
        <f t="shared" si="21"/>
        <v>0</v>
      </c>
      <c r="Q94" s="9">
        <v>0</v>
      </c>
      <c r="R94" s="9">
        <v>0</v>
      </c>
      <c r="S94" s="16">
        <f t="shared" si="22"/>
        <v>0</v>
      </c>
    </row>
    <row r="95" spans="1:19" ht="28.8" x14ac:dyDescent="0.3">
      <c r="A95" s="28" t="s">
        <v>31</v>
      </c>
      <c r="B95" s="9">
        <f t="shared" si="15"/>
        <v>115</v>
      </c>
      <c r="C95" s="9">
        <f t="shared" si="16"/>
        <v>133</v>
      </c>
      <c r="D95" s="16">
        <f t="shared" si="17"/>
        <v>18</v>
      </c>
      <c r="E95" s="9">
        <v>40</v>
      </c>
      <c r="F95" s="1">
        <v>44</v>
      </c>
      <c r="G95" s="16">
        <f t="shared" si="18"/>
        <v>4</v>
      </c>
      <c r="H95" s="9">
        <v>28</v>
      </c>
      <c r="I95" s="1">
        <v>33</v>
      </c>
      <c r="J95" s="16">
        <f t="shared" si="19"/>
        <v>5</v>
      </c>
      <c r="K95" s="9">
        <v>23</v>
      </c>
      <c r="L95" s="9">
        <v>29</v>
      </c>
      <c r="M95" s="16">
        <f t="shared" si="20"/>
        <v>6</v>
      </c>
      <c r="N95" s="9">
        <v>24</v>
      </c>
      <c r="O95" s="9">
        <v>27</v>
      </c>
      <c r="P95" s="16">
        <f t="shared" si="21"/>
        <v>3</v>
      </c>
      <c r="Q95" s="9">
        <v>0</v>
      </c>
      <c r="R95" s="9">
        <v>0</v>
      </c>
      <c r="S95" s="16">
        <f t="shared" si="22"/>
        <v>0</v>
      </c>
    </row>
    <row r="96" spans="1:19" x14ac:dyDescent="0.3">
      <c r="A96" s="28" t="s">
        <v>32</v>
      </c>
      <c r="B96" s="9">
        <f t="shared" si="15"/>
        <v>10</v>
      </c>
      <c r="C96" s="9">
        <f t="shared" si="16"/>
        <v>10</v>
      </c>
      <c r="D96" s="16">
        <f t="shared" si="17"/>
        <v>0</v>
      </c>
      <c r="E96" s="9">
        <v>10</v>
      </c>
      <c r="F96" s="1">
        <v>10</v>
      </c>
      <c r="G96" s="16">
        <f t="shared" si="18"/>
        <v>0</v>
      </c>
      <c r="H96" s="9">
        <v>0</v>
      </c>
      <c r="I96" s="1">
        <v>0</v>
      </c>
      <c r="J96" s="16">
        <f t="shared" si="19"/>
        <v>0</v>
      </c>
      <c r="K96" s="9">
        <v>0</v>
      </c>
      <c r="L96" s="9">
        <v>0</v>
      </c>
      <c r="M96" s="16">
        <f t="shared" si="20"/>
        <v>0</v>
      </c>
      <c r="N96" s="9">
        <v>0</v>
      </c>
      <c r="O96" s="9">
        <v>0</v>
      </c>
      <c r="P96" s="16">
        <f t="shared" si="21"/>
        <v>0</v>
      </c>
      <c r="Q96" s="9">
        <v>0</v>
      </c>
      <c r="R96" s="9">
        <v>0</v>
      </c>
      <c r="S96" s="16">
        <f t="shared" si="22"/>
        <v>0</v>
      </c>
    </row>
    <row r="97" spans="1:19" x14ac:dyDescent="0.3">
      <c r="A97" s="28" t="s">
        <v>36</v>
      </c>
      <c r="B97" s="9">
        <f t="shared" si="15"/>
        <v>69</v>
      </c>
      <c r="C97" s="9">
        <f t="shared" si="16"/>
        <v>71</v>
      </c>
      <c r="D97" s="16">
        <f t="shared" si="17"/>
        <v>2</v>
      </c>
      <c r="E97" s="9">
        <v>22</v>
      </c>
      <c r="F97" s="1">
        <v>23</v>
      </c>
      <c r="G97" s="16">
        <f t="shared" si="18"/>
        <v>1</v>
      </c>
      <c r="H97" s="9">
        <v>24</v>
      </c>
      <c r="I97" s="1">
        <v>24</v>
      </c>
      <c r="J97" s="16">
        <f t="shared" si="19"/>
        <v>0</v>
      </c>
      <c r="K97" s="9">
        <v>23</v>
      </c>
      <c r="L97" s="9">
        <v>24</v>
      </c>
      <c r="M97" s="16">
        <f t="shared" si="20"/>
        <v>1</v>
      </c>
      <c r="N97" s="9">
        <v>0</v>
      </c>
      <c r="O97" s="9">
        <v>0</v>
      </c>
      <c r="P97" s="16">
        <f t="shared" si="21"/>
        <v>0</v>
      </c>
      <c r="Q97" s="9">
        <v>0</v>
      </c>
      <c r="R97" s="9">
        <v>0</v>
      </c>
      <c r="S97" s="16">
        <f t="shared" si="22"/>
        <v>0</v>
      </c>
    </row>
    <row r="98" spans="1:19" x14ac:dyDescent="0.3">
      <c r="A98" s="28" t="s">
        <v>38</v>
      </c>
      <c r="B98" s="9">
        <f t="shared" si="15"/>
        <v>30</v>
      </c>
      <c r="C98" s="9">
        <f t="shared" si="16"/>
        <v>32</v>
      </c>
      <c r="D98" s="16">
        <f t="shared" si="17"/>
        <v>2</v>
      </c>
      <c r="E98" s="9">
        <v>30</v>
      </c>
      <c r="F98" s="1">
        <v>32</v>
      </c>
      <c r="G98" s="16">
        <f t="shared" si="18"/>
        <v>2</v>
      </c>
      <c r="H98" s="9">
        <v>0</v>
      </c>
      <c r="I98" s="1">
        <v>0</v>
      </c>
      <c r="J98" s="16">
        <f t="shared" si="19"/>
        <v>0</v>
      </c>
      <c r="K98" s="9">
        <v>0</v>
      </c>
      <c r="L98" s="9">
        <v>0</v>
      </c>
      <c r="M98" s="16">
        <f t="shared" si="20"/>
        <v>0</v>
      </c>
      <c r="N98" s="9">
        <v>0</v>
      </c>
      <c r="O98" s="9">
        <v>0</v>
      </c>
      <c r="P98" s="16">
        <f t="shared" si="21"/>
        <v>0</v>
      </c>
      <c r="Q98" s="9">
        <v>0</v>
      </c>
      <c r="R98" s="9">
        <v>0</v>
      </c>
      <c r="S98" s="16">
        <f t="shared" si="22"/>
        <v>0</v>
      </c>
    </row>
    <row r="99" spans="1:19" x14ac:dyDescent="0.3">
      <c r="A99" s="28" t="s">
        <v>78</v>
      </c>
      <c r="B99" s="9">
        <f t="shared" si="15"/>
        <v>25</v>
      </c>
      <c r="C99" s="9">
        <f t="shared" si="16"/>
        <v>39</v>
      </c>
      <c r="D99" s="16">
        <f t="shared" si="17"/>
        <v>14</v>
      </c>
      <c r="E99" s="9">
        <v>11</v>
      </c>
      <c r="F99" s="1">
        <v>18</v>
      </c>
      <c r="G99" s="16">
        <f t="shared" si="18"/>
        <v>7</v>
      </c>
      <c r="H99" s="9">
        <v>6</v>
      </c>
      <c r="I99" s="1">
        <v>11</v>
      </c>
      <c r="J99" s="16">
        <f t="shared" si="19"/>
        <v>5</v>
      </c>
      <c r="K99" s="9">
        <v>8</v>
      </c>
      <c r="L99" s="9">
        <v>10</v>
      </c>
      <c r="M99" s="16">
        <f t="shared" si="20"/>
        <v>2</v>
      </c>
      <c r="N99" s="9">
        <v>0</v>
      </c>
      <c r="O99" s="9">
        <v>0</v>
      </c>
      <c r="P99" s="16">
        <f t="shared" si="21"/>
        <v>0</v>
      </c>
      <c r="Q99" s="9">
        <v>0</v>
      </c>
      <c r="R99" s="9">
        <v>0</v>
      </c>
      <c r="S99" s="16">
        <f t="shared" si="22"/>
        <v>0</v>
      </c>
    </row>
    <row r="100" spans="1:19" x14ac:dyDescent="0.3">
      <c r="A100" s="28" t="s">
        <v>79</v>
      </c>
      <c r="B100" s="9">
        <f t="shared" si="15"/>
        <v>48</v>
      </c>
      <c r="C100" s="9">
        <f t="shared" si="16"/>
        <v>51</v>
      </c>
      <c r="D100" s="16">
        <f t="shared" si="17"/>
        <v>3</v>
      </c>
      <c r="E100" s="9">
        <v>25</v>
      </c>
      <c r="F100" s="2">
        <v>25</v>
      </c>
      <c r="G100" s="16">
        <f t="shared" si="18"/>
        <v>0</v>
      </c>
      <c r="H100" s="9">
        <v>23</v>
      </c>
      <c r="I100" s="2">
        <v>26</v>
      </c>
      <c r="J100" s="16">
        <f t="shared" si="19"/>
        <v>3</v>
      </c>
      <c r="K100" s="9">
        <v>0</v>
      </c>
      <c r="L100" s="9">
        <v>0</v>
      </c>
      <c r="M100" s="16">
        <f t="shared" si="20"/>
        <v>0</v>
      </c>
      <c r="N100" s="9">
        <v>0</v>
      </c>
      <c r="O100" s="9">
        <v>0</v>
      </c>
      <c r="P100" s="16">
        <f t="shared" si="21"/>
        <v>0</v>
      </c>
      <c r="Q100" s="9">
        <v>0</v>
      </c>
      <c r="R100" s="9">
        <v>0</v>
      </c>
      <c r="S100" s="16">
        <f t="shared" si="22"/>
        <v>0</v>
      </c>
    </row>
    <row r="101" spans="1:19" x14ac:dyDescent="0.3">
      <c r="A101" s="28" t="s">
        <v>80</v>
      </c>
      <c r="B101" s="9">
        <f t="shared" si="15"/>
        <v>21</v>
      </c>
      <c r="C101" s="9">
        <f t="shared" si="16"/>
        <v>24</v>
      </c>
      <c r="D101" s="16">
        <f t="shared" si="17"/>
        <v>3</v>
      </c>
      <c r="E101" s="9">
        <v>21</v>
      </c>
      <c r="F101" s="1">
        <v>24</v>
      </c>
      <c r="G101" s="16">
        <f t="shared" si="18"/>
        <v>3</v>
      </c>
      <c r="H101" s="9">
        <v>0</v>
      </c>
      <c r="I101" s="1">
        <v>0</v>
      </c>
      <c r="J101" s="16">
        <f t="shared" si="19"/>
        <v>0</v>
      </c>
      <c r="K101" s="9">
        <v>0</v>
      </c>
      <c r="L101" s="9">
        <v>0</v>
      </c>
      <c r="M101" s="16">
        <f t="shared" si="20"/>
        <v>0</v>
      </c>
      <c r="N101" s="9">
        <v>0</v>
      </c>
      <c r="O101" s="9">
        <v>0</v>
      </c>
      <c r="P101" s="16">
        <f t="shared" si="21"/>
        <v>0</v>
      </c>
      <c r="Q101" s="9">
        <v>0</v>
      </c>
      <c r="R101" s="9">
        <v>0</v>
      </c>
      <c r="S101" s="16">
        <f t="shared" si="22"/>
        <v>0</v>
      </c>
    </row>
    <row r="102" spans="1:19" x14ac:dyDescent="0.3">
      <c r="A102" s="28" t="s">
        <v>81</v>
      </c>
      <c r="B102" s="9">
        <f t="shared" si="15"/>
        <v>14</v>
      </c>
      <c r="C102" s="9">
        <f t="shared" si="16"/>
        <v>13</v>
      </c>
      <c r="D102" s="16">
        <f t="shared" si="17"/>
        <v>-1</v>
      </c>
      <c r="E102" s="9">
        <v>13</v>
      </c>
      <c r="F102" s="2">
        <v>13</v>
      </c>
      <c r="G102" s="16">
        <f t="shared" si="18"/>
        <v>0</v>
      </c>
      <c r="H102" s="9">
        <v>1</v>
      </c>
      <c r="I102" s="2">
        <v>0</v>
      </c>
      <c r="J102" s="16">
        <f t="shared" si="19"/>
        <v>-1</v>
      </c>
      <c r="K102" s="9">
        <v>0</v>
      </c>
      <c r="L102" s="9">
        <v>0</v>
      </c>
      <c r="M102" s="16">
        <f t="shared" si="20"/>
        <v>0</v>
      </c>
      <c r="N102" s="9">
        <v>0</v>
      </c>
      <c r="O102" s="9">
        <v>0</v>
      </c>
      <c r="P102" s="16">
        <f t="shared" si="21"/>
        <v>0</v>
      </c>
      <c r="Q102" s="9">
        <v>0</v>
      </c>
      <c r="R102" s="9">
        <v>0</v>
      </c>
      <c r="S102" s="16">
        <f t="shared" si="22"/>
        <v>0</v>
      </c>
    </row>
    <row r="103" spans="1:19" x14ac:dyDescent="0.3">
      <c r="A103" s="28" t="s">
        <v>82</v>
      </c>
      <c r="B103" s="9">
        <f t="shared" si="15"/>
        <v>37</v>
      </c>
      <c r="C103" s="9">
        <f t="shared" si="16"/>
        <v>37</v>
      </c>
      <c r="D103" s="16">
        <f t="shared" si="17"/>
        <v>0</v>
      </c>
      <c r="E103" s="9">
        <v>19</v>
      </c>
      <c r="F103" s="1">
        <v>19</v>
      </c>
      <c r="G103" s="16">
        <f t="shared" si="18"/>
        <v>0</v>
      </c>
      <c r="H103" s="9">
        <v>18</v>
      </c>
      <c r="I103" s="1">
        <v>18</v>
      </c>
      <c r="J103" s="16">
        <f t="shared" si="19"/>
        <v>0</v>
      </c>
      <c r="K103" s="9">
        <v>0</v>
      </c>
      <c r="L103" s="9">
        <v>0</v>
      </c>
      <c r="M103" s="16">
        <f t="shared" si="20"/>
        <v>0</v>
      </c>
      <c r="N103" s="9">
        <v>0</v>
      </c>
      <c r="O103" s="9">
        <v>0</v>
      </c>
      <c r="P103" s="16">
        <f t="shared" si="21"/>
        <v>0</v>
      </c>
      <c r="Q103" s="9">
        <v>0</v>
      </c>
      <c r="R103" s="9">
        <v>0</v>
      </c>
      <c r="S103" s="16">
        <f t="shared" si="22"/>
        <v>0</v>
      </c>
    </row>
    <row r="104" spans="1:19" x14ac:dyDescent="0.3">
      <c r="A104" s="29" t="s">
        <v>73</v>
      </c>
      <c r="B104" s="5">
        <f t="shared" si="15"/>
        <v>495</v>
      </c>
      <c r="C104" s="5">
        <f t="shared" ref="C104:S104" si="26">SUM(C91:C103)</f>
        <v>556</v>
      </c>
      <c r="D104" s="5">
        <f t="shared" si="26"/>
        <v>61</v>
      </c>
      <c r="E104" s="5">
        <f t="shared" si="26"/>
        <v>237</v>
      </c>
      <c r="F104" s="5">
        <f t="shared" si="26"/>
        <v>264</v>
      </c>
      <c r="G104" s="5">
        <f t="shared" si="26"/>
        <v>27</v>
      </c>
      <c r="H104" s="5">
        <f t="shared" si="26"/>
        <v>138</v>
      </c>
      <c r="I104" s="5">
        <f t="shared" si="26"/>
        <v>161</v>
      </c>
      <c r="J104" s="5">
        <f t="shared" si="26"/>
        <v>23</v>
      </c>
      <c r="K104" s="5">
        <f t="shared" si="26"/>
        <v>96</v>
      </c>
      <c r="L104" s="5">
        <f t="shared" si="26"/>
        <v>104</v>
      </c>
      <c r="M104" s="5">
        <f t="shared" si="26"/>
        <v>8</v>
      </c>
      <c r="N104" s="5">
        <f t="shared" si="26"/>
        <v>24</v>
      </c>
      <c r="O104" s="5">
        <f t="shared" si="26"/>
        <v>27</v>
      </c>
      <c r="P104" s="5">
        <f t="shared" si="26"/>
        <v>3</v>
      </c>
      <c r="Q104" s="5">
        <f t="shared" si="26"/>
        <v>0</v>
      </c>
      <c r="R104" s="5">
        <f t="shared" si="26"/>
        <v>0</v>
      </c>
      <c r="S104" s="5">
        <f t="shared" si="26"/>
        <v>0</v>
      </c>
    </row>
    <row r="105" spans="1:19" x14ac:dyDescent="0.3">
      <c r="A105" s="28" t="s">
        <v>84</v>
      </c>
      <c r="B105" s="9">
        <f t="shared" si="15"/>
        <v>568</v>
      </c>
      <c r="C105" s="9">
        <f t="shared" si="16"/>
        <v>626</v>
      </c>
      <c r="D105" s="16">
        <f t="shared" si="17"/>
        <v>58</v>
      </c>
      <c r="E105" s="9">
        <v>158</v>
      </c>
      <c r="F105" s="1">
        <v>156</v>
      </c>
      <c r="G105" s="16">
        <f t="shared" si="18"/>
        <v>-2</v>
      </c>
      <c r="H105" s="9">
        <v>108</v>
      </c>
      <c r="I105" s="1">
        <v>125</v>
      </c>
      <c r="J105" s="16">
        <f t="shared" si="19"/>
        <v>17</v>
      </c>
      <c r="K105" s="9">
        <v>102</v>
      </c>
      <c r="L105" s="9">
        <v>125</v>
      </c>
      <c r="M105" s="16">
        <f t="shared" si="20"/>
        <v>23</v>
      </c>
      <c r="N105" s="9">
        <v>113</v>
      </c>
      <c r="O105" s="9">
        <v>125</v>
      </c>
      <c r="P105" s="16">
        <f t="shared" si="21"/>
        <v>12</v>
      </c>
      <c r="Q105" s="9">
        <v>87</v>
      </c>
      <c r="R105" s="9">
        <v>95</v>
      </c>
      <c r="S105" s="16">
        <f t="shared" si="22"/>
        <v>8</v>
      </c>
    </row>
    <row r="106" spans="1:19" x14ac:dyDescent="0.3">
      <c r="A106" s="28" t="s">
        <v>85</v>
      </c>
      <c r="B106" s="9">
        <f t="shared" si="15"/>
        <v>235</v>
      </c>
      <c r="C106" s="9">
        <f t="shared" si="16"/>
        <v>265</v>
      </c>
      <c r="D106" s="16">
        <f t="shared" si="17"/>
        <v>30</v>
      </c>
      <c r="E106" s="9">
        <v>54</v>
      </c>
      <c r="F106" s="1">
        <v>50</v>
      </c>
      <c r="G106" s="16">
        <f t="shared" si="18"/>
        <v>-4</v>
      </c>
      <c r="H106" s="9">
        <v>55</v>
      </c>
      <c r="I106" s="1">
        <v>55</v>
      </c>
      <c r="J106" s="16">
        <f t="shared" si="19"/>
        <v>0</v>
      </c>
      <c r="K106" s="9">
        <v>40</v>
      </c>
      <c r="L106" s="9">
        <v>55</v>
      </c>
      <c r="M106" s="16">
        <f t="shared" si="20"/>
        <v>15</v>
      </c>
      <c r="N106" s="9">
        <v>43</v>
      </c>
      <c r="O106" s="9">
        <v>50</v>
      </c>
      <c r="P106" s="16">
        <f t="shared" si="21"/>
        <v>7</v>
      </c>
      <c r="Q106" s="9">
        <v>43</v>
      </c>
      <c r="R106" s="9">
        <v>55</v>
      </c>
      <c r="S106" s="16">
        <f t="shared" si="22"/>
        <v>12</v>
      </c>
    </row>
    <row r="107" spans="1:19" x14ac:dyDescent="0.3">
      <c r="A107" s="28" t="s">
        <v>86</v>
      </c>
      <c r="B107" s="9">
        <f t="shared" si="15"/>
        <v>67</v>
      </c>
      <c r="C107" s="9">
        <f t="shared" si="16"/>
        <v>70</v>
      </c>
      <c r="D107" s="16">
        <f t="shared" si="17"/>
        <v>3</v>
      </c>
      <c r="E107" s="9">
        <v>14</v>
      </c>
      <c r="F107" s="1">
        <v>15</v>
      </c>
      <c r="G107" s="16">
        <f t="shared" si="18"/>
        <v>1</v>
      </c>
      <c r="H107" s="9">
        <v>15</v>
      </c>
      <c r="I107" s="1">
        <v>15</v>
      </c>
      <c r="J107" s="16">
        <f t="shared" si="19"/>
        <v>0</v>
      </c>
      <c r="K107" s="9">
        <v>17</v>
      </c>
      <c r="L107" s="9">
        <v>20</v>
      </c>
      <c r="M107" s="16">
        <f t="shared" si="20"/>
        <v>3</v>
      </c>
      <c r="N107" s="9">
        <v>21</v>
      </c>
      <c r="O107" s="9">
        <v>20</v>
      </c>
      <c r="P107" s="16">
        <f t="shared" si="21"/>
        <v>-1</v>
      </c>
      <c r="Q107" s="9">
        <v>0</v>
      </c>
      <c r="R107" s="9">
        <v>0</v>
      </c>
      <c r="S107" s="16">
        <f t="shared" si="22"/>
        <v>0</v>
      </c>
    </row>
    <row r="108" spans="1:19" x14ac:dyDescent="0.3">
      <c r="A108" s="28" t="s">
        <v>87</v>
      </c>
      <c r="B108" s="9">
        <f t="shared" si="15"/>
        <v>62</v>
      </c>
      <c r="C108" s="9">
        <f t="shared" si="16"/>
        <v>75</v>
      </c>
      <c r="D108" s="16">
        <f t="shared" si="17"/>
        <v>13</v>
      </c>
      <c r="E108" s="9">
        <v>3</v>
      </c>
      <c r="F108" s="1">
        <v>0</v>
      </c>
      <c r="G108" s="16">
        <f t="shared" si="18"/>
        <v>-3</v>
      </c>
      <c r="H108" s="9">
        <v>16</v>
      </c>
      <c r="I108" s="1">
        <v>20</v>
      </c>
      <c r="J108" s="16">
        <f t="shared" si="19"/>
        <v>4</v>
      </c>
      <c r="K108" s="9">
        <v>15</v>
      </c>
      <c r="L108" s="9">
        <v>20</v>
      </c>
      <c r="M108" s="16">
        <f t="shared" si="20"/>
        <v>5</v>
      </c>
      <c r="N108" s="9">
        <v>14</v>
      </c>
      <c r="O108" s="9">
        <v>20</v>
      </c>
      <c r="P108" s="16">
        <f t="shared" si="21"/>
        <v>6</v>
      </c>
      <c r="Q108" s="9">
        <v>14</v>
      </c>
      <c r="R108" s="9">
        <v>15</v>
      </c>
      <c r="S108" s="16">
        <f t="shared" si="22"/>
        <v>1</v>
      </c>
    </row>
    <row r="109" spans="1:19" x14ac:dyDescent="0.3">
      <c r="A109" s="28" t="s">
        <v>88</v>
      </c>
      <c r="B109" s="9">
        <f t="shared" si="15"/>
        <v>42</v>
      </c>
      <c r="C109" s="9">
        <f t="shared" si="16"/>
        <v>57</v>
      </c>
      <c r="D109" s="16">
        <f t="shared" si="17"/>
        <v>15</v>
      </c>
      <c r="E109" s="9">
        <v>12</v>
      </c>
      <c r="F109" s="1">
        <v>12</v>
      </c>
      <c r="G109" s="16">
        <f t="shared" si="18"/>
        <v>0</v>
      </c>
      <c r="H109" s="9">
        <v>10</v>
      </c>
      <c r="I109" s="1">
        <v>10</v>
      </c>
      <c r="J109" s="16">
        <f t="shared" si="19"/>
        <v>0</v>
      </c>
      <c r="K109" s="9">
        <v>8</v>
      </c>
      <c r="L109" s="9">
        <v>15</v>
      </c>
      <c r="M109" s="16">
        <f t="shared" si="20"/>
        <v>7</v>
      </c>
      <c r="N109" s="9">
        <v>12</v>
      </c>
      <c r="O109" s="9">
        <v>20</v>
      </c>
      <c r="P109" s="16">
        <f t="shared" si="21"/>
        <v>8</v>
      </c>
      <c r="Q109" s="9">
        <v>0</v>
      </c>
      <c r="R109" s="9">
        <v>0</v>
      </c>
      <c r="S109" s="16">
        <f t="shared" si="22"/>
        <v>0</v>
      </c>
    </row>
    <row r="110" spans="1:19" x14ac:dyDescent="0.3">
      <c r="A110" s="28" t="s">
        <v>89</v>
      </c>
      <c r="B110" s="9">
        <f t="shared" si="15"/>
        <v>37</v>
      </c>
      <c r="C110" s="9">
        <f t="shared" si="16"/>
        <v>40</v>
      </c>
      <c r="D110" s="16">
        <f t="shared" si="17"/>
        <v>3</v>
      </c>
      <c r="E110" s="9">
        <v>20</v>
      </c>
      <c r="F110" s="1">
        <v>20</v>
      </c>
      <c r="G110" s="16">
        <f t="shared" si="18"/>
        <v>0</v>
      </c>
      <c r="H110" s="9">
        <v>9</v>
      </c>
      <c r="I110" s="1">
        <v>10</v>
      </c>
      <c r="J110" s="16">
        <f t="shared" si="19"/>
        <v>1</v>
      </c>
      <c r="K110" s="9">
        <v>8</v>
      </c>
      <c r="L110" s="9">
        <v>10</v>
      </c>
      <c r="M110" s="16">
        <f t="shared" si="20"/>
        <v>2</v>
      </c>
      <c r="N110" s="9">
        <v>0</v>
      </c>
      <c r="O110" s="9">
        <v>0</v>
      </c>
      <c r="P110" s="16">
        <f t="shared" si="21"/>
        <v>0</v>
      </c>
      <c r="Q110" s="9">
        <v>0</v>
      </c>
      <c r="R110" s="9">
        <v>0</v>
      </c>
      <c r="S110" s="16">
        <f t="shared" si="22"/>
        <v>0</v>
      </c>
    </row>
    <row r="111" spans="1:19" x14ac:dyDescent="0.3">
      <c r="A111" s="29" t="s">
        <v>83</v>
      </c>
      <c r="B111" s="5">
        <f t="shared" si="15"/>
        <v>1011</v>
      </c>
      <c r="C111" s="5">
        <f t="shared" ref="C111:S111" si="27">SUM(C105:C110)</f>
        <v>1133</v>
      </c>
      <c r="D111" s="5">
        <f t="shared" si="27"/>
        <v>122</v>
      </c>
      <c r="E111" s="5">
        <f t="shared" si="27"/>
        <v>261</v>
      </c>
      <c r="F111" s="5">
        <f t="shared" si="27"/>
        <v>253</v>
      </c>
      <c r="G111" s="5">
        <f t="shared" si="27"/>
        <v>-8</v>
      </c>
      <c r="H111" s="5">
        <f t="shared" si="27"/>
        <v>213</v>
      </c>
      <c r="I111" s="5">
        <f t="shared" si="27"/>
        <v>235</v>
      </c>
      <c r="J111" s="5">
        <f t="shared" si="27"/>
        <v>22</v>
      </c>
      <c r="K111" s="5">
        <f t="shared" si="27"/>
        <v>190</v>
      </c>
      <c r="L111" s="5">
        <f t="shared" si="27"/>
        <v>245</v>
      </c>
      <c r="M111" s="5">
        <f t="shared" si="27"/>
        <v>55</v>
      </c>
      <c r="N111" s="5">
        <f t="shared" si="27"/>
        <v>203</v>
      </c>
      <c r="O111" s="5">
        <f t="shared" si="27"/>
        <v>235</v>
      </c>
      <c r="P111" s="5">
        <f t="shared" si="27"/>
        <v>32</v>
      </c>
      <c r="Q111" s="5">
        <f t="shared" si="27"/>
        <v>144</v>
      </c>
      <c r="R111" s="5">
        <f t="shared" si="27"/>
        <v>165</v>
      </c>
      <c r="S111" s="5">
        <f t="shared" si="27"/>
        <v>21</v>
      </c>
    </row>
    <row r="112" spans="1:19" x14ac:dyDescent="0.3">
      <c r="A112" s="28" t="s">
        <v>30</v>
      </c>
      <c r="B112" s="9">
        <f t="shared" si="15"/>
        <v>145</v>
      </c>
      <c r="C112" s="9">
        <f t="shared" si="16"/>
        <v>154</v>
      </c>
      <c r="D112" s="16">
        <f t="shared" si="17"/>
        <v>9</v>
      </c>
      <c r="E112" s="9">
        <v>66</v>
      </c>
      <c r="F112" s="1">
        <v>70</v>
      </c>
      <c r="G112" s="16">
        <f t="shared" si="18"/>
        <v>4</v>
      </c>
      <c r="H112" s="9">
        <v>35</v>
      </c>
      <c r="I112" s="1">
        <v>39</v>
      </c>
      <c r="J112" s="16">
        <f t="shared" si="19"/>
        <v>4</v>
      </c>
      <c r="K112" s="9">
        <v>44</v>
      </c>
      <c r="L112" s="9">
        <v>45</v>
      </c>
      <c r="M112" s="16">
        <f t="shared" si="20"/>
        <v>1</v>
      </c>
      <c r="N112" s="9">
        <v>0</v>
      </c>
      <c r="O112" s="9">
        <v>0</v>
      </c>
      <c r="P112" s="16">
        <f t="shared" si="21"/>
        <v>0</v>
      </c>
      <c r="Q112" s="9">
        <v>0</v>
      </c>
      <c r="R112" s="9">
        <v>0</v>
      </c>
      <c r="S112" s="16">
        <f t="shared" si="22"/>
        <v>0</v>
      </c>
    </row>
    <row r="113" spans="1:19" x14ac:dyDescent="0.3">
      <c r="A113" s="28" t="s">
        <v>91</v>
      </c>
      <c r="B113" s="9">
        <f t="shared" si="15"/>
        <v>66</v>
      </c>
      <c r="C113" s="9">
        <f t="shared" si="16"/>
        <v>67</v>
      </c>
      <c r="D113" s="16">
        <f t="shared" si="17"/>
        <v>1</v>
      </c>
      <c r="E113" s="9">
        <v>18</v>
      </c>
      <c r="F113" s="1">
        <v>20</v>
      </c>
      <c r="G113" s="16">
        <f t="shared" si="18"/>
        <v>2</v>
      </c>
      <c r="H113" s="9">
        <v>15</v>
      </c>
      <c r="I113" s="1">
        <v>17</v>
      </c>
      <c r="J113" s="16">
        <f t="shared" si="19"/>
        <v>2</v>
      </c>
      <c r="K113" s="9">
        <v>33</v>
      </c>
      <c r="L113" s="9">
        <v>30</v>
      </c>
      <c r="M113" s="16">
        <f t="shared" si="20"/>
        <v>-3</v>
      </c>
      <c r="N113" s="9">
        <v>0</v>
      </c>
      <c r="O113" s="9">
        <v>0</v>
      </c>
      <c r="P113" s="16">
        <f t="shared" si="21"/>
        <v>0</v>
      </c>
      <c r="Q113" s="9">
        <v>0</v>
      </c>
      <c r="R113" s="9">
        <v>0</v>
      </c>
      <c r="S113" s="16">
        <f t="shared" si="22"/>
        <v>0</v>
      </c>
    </row>
    <row r="114" spans="1:19" x14ac:dyDescent="0.3">
      <c r="A114" s="28" t="s">
        <v>92</v>
      </c>
      <c r="B114" s="9">
        <f t="shared" si="15"/>
        <v>50</v>
      </c>
      <c r="C114" s="9">
        <f t="shared" si="16"/>
        <v>57</v>
      </c>
      <c r="D114" s="16">
        <f t="shared" si="17"/>
        <v>7</v>
      </c>
      <c r="E114" s="9">
        <v>20</v>
      </c>
      <c r="F114" s="2">
        <v>20</v>
      </c>
      <c r="G114" s="16">
        <f t="shared" si="18"/>
        <v>0</v>
      </c>
      <c r="H114" s="9">
        <v>17</v>
      </c>
      <c r="I114" s="2">
        <v>22</v>
      </c>
      <c r="J114" s="16">
        <f t="shared" si="19"/>
        <v>5</v>
      </c>
      <c r="K114" s="9">
        <v>13</v>
      </c>
      <c r="L114" s="9">
        <v>15</v>
      </c>
      <c r="M114" s="16">
        <f t="shared" si="20"/>
        <v>2</v>
      </c>
      <c r="N114" s="9">
        <v>0</v>
      </c>
      <c r="O114" s="9">
        <v>0</v>
      </c>
      <c r="P114" s="16">
        <f t="shared" si="21"/>
        <v>0</v>
      </c>
      <c r="Q114" s="9">
        <v>0</v>
      </c>
      <c r="R114" s="9">
        <v>0</v>
      </c>
      <c r="S114" s="16">
        <f t="shared" si="22"/>
        <v>0</v>
      </c>
    </row>
    <row r="115" spans="1:19" x14ac:dyDescent="0.3">
      <c r="A115" s="28" t="s">
        <v>9</v>
      </c>
      <c r="B115" s="9">
        <f t="shared" si="15"/>
        <v>50</v>
      </c>
      <c r="C115" s="9">
        <f t="shared" si="16"/>
        <v>51</v>
      </c>
      <c r="D115" s="16">
        <f t="shared" si="17"/>
        <v>1</v>
      </c>
      <c r="E115" s="9">
        <v>20</v>
      </c>
      <c r="F115" s="2">
        <v>20</v>
      </c>
      <c r="G115" s="16">
        <f t="shared" si="18"/>
        <v>0</v>
      </c>
      <c r="H115" s="9">
        <v>20</v>
      </c>
      <c r="I115" s="2">
        <v>16</v>
      </c>
      <c r="J115" s="16">
        <f t="shared" si="19"/>
        <v>-4</v>
      </c>
      <c r="K115" s="9">
        <v>9</v>
      </c>
      <c r="L115" s="9">
        <v>15</v>
      </c>
      <c r="M115" s="16">
        <f t="shared" si="20"/>
        <v>6</v>
      </c>
      <c r="N115" s="9">
        <v>1</v>
      </c>
      <c r="O115" s="9">
        <v>0</v>
      </c>
      <c r="P115" s="16">
        <f t="shared" si="21"/>
        <v>-1</v>
      </c>
      <c r="Q115" s="9">
        <v>0</v>
      </c>
      <c r="R115" s="9">
        <v>0</v>
      </c>
      <c r="S115" s="16">
        <f t="shared" si="22"/>
        <v>0</v>
      </c>
    </row>
    <row r="116" spans="1:19" ht="28.8" x14ac:dyDescent="0.3">
      <c r="A116" s="28" t="s">
        <v>31</v>
      </c>
      <c r="B116" s="9">
        <f t="shared" si="15"/>
        <v>70</v>
      </c>
      <c r="C116" s="9">
        <f t="shared" si="16"/>
        <v>71</v>
      </c>
      <c r="D116" s="16">
        <f t="shared" si="17"/>
        <v>1</v>
      </c>
      <c r="E116" s="9">
        <v>21</v>
      </c>
      <c r="F116" s="1">
        <v>20</v>
      </c>
      <c r="G116" s="16">
        <f t="shared" si="18"/>
        <v>-1</v>
      </c>
      <c r="H116" s="9">
        <v>22</v>
      </c>
      <c r="I116" s="1">
        <v>22</v>
      </c>
      <c r="J116" s="16">
        <f t="shared" si="19"/>
        <v>0</v>
      </c>
      <c r="K116" s="9">
        <v>15</v>
      </c>
      <c r="L116" s="9">
        <v>15</v>
      </c>
      <c r="M116" s="16">
        <f t="shared" si="20"/>
        <v>0</v>
      </c>
      <c r="N116" s="9">
        <v>12</v>
      </c>
      <c r="O116" s="9">
        <v>14</v>
      </c>
      <c r="P116" s="16">
        <f t="shared" si="21"/>
        <v>2</v>
      </c>
      <c r="Q116" s="9">
        <v>0</v>
      </c>
      <c r="R116" s="9">
        <v>0</v>
      </c>
      <c r="S116" s="16">
        <f t="shared" si="22"/>
        <v>0</v>
      </c>
    </row>
    <row r="117" spans="1:19" x14ac:dyDescent="0.3">
      <c r="A117" s="28" t="s">
        <v>32</v>
      </c>
      <c r="B117" s="9">
        <f t="shared" si="15"/>
        <v>32</v>
      </c>
      <c r="C117" s="9">
        <f t="shared" si="16"/>
        <v>32</v>
      </c>
      <c r="D117" s="16">
        <f t="shared" si="17"/>
        <v>0</v>
      </c>
      <c r="E117" s="9">
        <v>31</v>
      </c>
      <c r="F117" s="1">
        <v>32</v>
      </c>
      <c r="G117" s="16">
        <f t="shared" si="18"/>
        <v>1</v>
      </c>
      <c r="H117" s="9">
        <v>1</v>
      </c>
      <c r="I117" s="1">
        <v>0</v>
      </c>
      <c r="J117" s="16">
        <f t="shared" si="19"/>
        <v>-1</v>
      </c>
      <c r="K117" s="9">
        <v>0</v>
      </c>
      <c r="L117" s="9">
        <v>0</v>
      </c>
      <c r="M117" s="16">
        <f t="shared" si="20"/>
        <v>0</v>
      </c>
      <c r="N117" s="9">
        <v>0</v>
      </c>
      <c r="O117" s="9">
        <v>0</v>
      </c>
      <c r="P117" s="16">
        <f t="shared" si="21"/>
        <v>0</v>
      </c>
      <c r="Q117" s="9">
        <v>0</v>
      </c>
      <c r="R117" s="9">
        <v>0</v>
      </c>
      <c r="S117" s="16">
        <f t="shared" si="22"/>
        <v>0</v>
      </c>
    </row>
    <row r="118" spans="1:19" x14ac:dyDescent="0.3">
      <c r="A118" s="28" t="s">
        <v>93</v>
      </c>
      <c r="B118" s="9">
        <f t="shared" si="15"/>
        <v>11</v>
      </c>
      <c r="C118" s="9">
        <f t="shared" si="16"/>
        <v>9</v>
      </c>
      <c r="D118" s="16">
        <f t="shared" si="17"/>
        <v>-2</v>
      </c>
      <c r="E118" s="9">
        <v>10</v>
      </c>
      <c r="F118" s="2">
        <v>9</v>
      </c>
      <c r="G118" s="16">
        <f t="shared" si="18"/>
        <v>-1</v>
      </c>
      <c r="H118" s="9">
        <v>1</v>
      </c>
      <c r="I118" s="2">
        <v>0</v>
      </c>
      <c r="J118" s="16">
        <f t="shared" si="19"/>
        <v>-1</v>
      </c>
      <c r="K118" s="9">
        <v>0</v>
      </c>
      <c r="L118" s="9">
        <v>0</v>
      </c>
      <c r="M118" s="16">
        <f t="shared" si="20"/>
        <v>0</v>
      </c>
      <c r="N118" s="9">
        <v>0</v>
      </c>
      <c r="O118" s="9">
        <v>0</v>
      </c>
      <c r="P118" s="16">
        <f t="shared" si="21"/>
        <v>0</v>
      </c>
      <c r="Q118" s="9">
        <v>0</v>
      </c>
      <c r="R118" s="9">
        <v>0</v>
      </c>
      <c r="S118" s="16">
        <f t="shared" si="22"/>
        <v>0</v>
      </c>
    </row>
    <row r="119" spans="1:19" x14ac:dyDescent="0.3">
      <c r="A119" s="29" t="s">
        <v>90</v>
      </c>
      <c r="B119" s="5">
        <f t="shared" si="15"/>
        <v>424</v>
      </c>
      <c r="C119" s="5">
        <f t="shared" ref="C119:S119" si="28">SUM(C112:C118)</f>
        <v>441</v>
      </c>
      <c r="D119" s="5">
        <f t="shared" si="28"/>
        <v>17</v>
      </c>
      <c r="E119" s="5">
        <f t="shared" si="28"/>
        <v>186</v>
      </c>
      <c r="F119" s="5">
        <f t="shared" si="28"/>
        <v>191</v>
      </c>
      <c r="G119" s="5">
        <f t="shared" si="28"/>
        <v>5</v>
      </c>
      <c r="H119" s="5">
        <f t="shared" si="28"/>
        <v>111</v>
      </c>
      <c r="I119" s="5">
        <f t="shared" si="28"/>
        <v>116</v>
      </c>
      <c r="J119" s="5">
        <f t="shared" si="28"/>
        <v>5</v>
      </c>
      <c r="K119" s="5">
        <f t="shared" si="28"/>
        <v>114</v>
      </c>
      <c r="L119" s="5">
        <f t="shared" si="28"/>
        <v>120</v>
      </c>
      <c r="M119" s="5">
        <f t="shared" si="28"/>
        <v>6</v>
      </c>
      <c r="N119" s="5">
        <f t="shared" si="28"/>
        <v>13</v>
      </c>
      <c r="O119" s="5">
        <f t="shared" si="28"/>
        <v>14</v>
      </c>
      <c r="P119" s="5">
        <f t="shared" si="28"/>
        <v>1</v>
      </c>
      <c r="Q119" s="5">
        <f t="shared" si="28"/>
        <v>0</v>
      </c>
      <c r="R119" s="5">
        <f t="shared" si="28"/>
        <v>0</v>
      </c>
      <c r="S119" s="5">
        <f t="shared" si="28"/>
        <v>0</v>
      </c>
    </row>
    <row r="120" spans="1:19" x14ac:dyDescent="0.3">
      <c r="A120" s="28" t="s">
        <v>95</v>
      </c>
      <c r="B120" s="9">
        <f t="shared" si="15"/>
        <v>19</v>
      </c>
      <c r="C120" s="9">
        <f t="shared" si="16"/>
        <v>20</v>
      </c>
      <c r="D120" s="16">
        <f t="shared" si="17"/>
        <v>1</v>
      </c>
      <c r="E120" s="9">
        <v>7</v>
      </c>
      <c r="F120" s="1">
        <v>7</v>
      </c>
      <c r="G120" s="16">
        <f t="shared" si="18"/>
        <v>0</v>
      </c>
      <c r="H120" s="9">
        <v>6</v>
      </c>
      <c r="I120" s="1">
        <v>7</v>
      </c>
      <c r="J120" s="16">
        <f t="shared" si="19"/>
        <v>1</v>
      </c>
      <c r="K120" s="9">
        <v>6</v>
      </c>
      <c r="L120" s="9">
        <v>6</v>
      </c>
      <c r="M120" s="16">
        <f t="shared" si="20"/>
        <v>0</v>
      </c>
      <c r="N120" s="9">
        <v>0</v>
      </c>
      <c r="O120" s="9">
        <v>0</v>
      </c>
      <c r="P120" s="16">
        <f t="shared" si="21"/>
        <v>0</v>
      </c>
      <c r="Q120" s="9">
        <v>0</v>
      </c>
      <c r="R120" s="9">
        <v>0</v>
      </c>
      <c r="S120" s="16">
        <f t="shared" si="22"/>
        <v>0</v>
      </c>
    </row>
    <row r="121" spans="1:19" x14ac:dyDescent="0.3">
      <c r="A121" s="28" t="s">
        <v>96</v>
      </c>
      <c r="B121" s="9">
        <f t="shared" si="15"/>
        <v>28</v>
      </c>
      <c r="C121" s="9">
        <f t="shared" si="16"/>
        <v>30</v>
      </c>
      <c r="D121" s="16">
        <f t="shared" si="17"/>
        <v>2</v>
      </c>
      <c r="E121" s="9">
        <v>10</v>
      </c>
      <c r="F121" s="1">
        <v>10</v>
      </c>
      <c r="G121" s="16">
        <f t="shared" si="18"/>
        <v>0</v>
      </c>
      <c r="H121" s="9">
        <v>9</v>
      </c>
      <c r="I121" s="1">
        <v>10</v>
      </c>
      <c r="J121" s="16">
        <f t="shared" si="19"/>
        <v>1</v>
      </c>
      <c r="K121" s="9">
        <v>9</v>
      </c>
      <c r="L121" s="9">
        <v>10</v>
      </c>
      <c r="M121" s="16">
        <f t="shared" si="20"/>
        <v>1</v>
      </c>
      <c r="N121" s="9">
        <v>0</v>
      </c>
      <c r="O121" s="9">
        <v>0</v>
      </c>
      <c r="P121" s="16">
        <f t="shared" si="21"/>
        <v>0</v>
      </c>
      <c r="Q121" s="9">
        <v>0</v>
      </c>
      <c r="R121" s="9">
        <v>0</v>
      </c>
      <c r="S121" s="16">
        <f t="shared" si="22"/>
        <v>0</v>
      </c>
    </row>
    <row r="122" spans="1:19" x14ac:dyDescent="0.3">
      <c r="A122" s="28" t="s">
        <v>97</v>
      </c>
      <c r="B122" s="9">
        <f t="shared" si="15"/>
        <v>13</v>
      </c>
      <c r="C122" s="9">
        <f t="shared" si="16"/>
        <v>12</v>
      </c>
      <c r="D122" s="16">
        <f t="shared" si="17"/>
        <v>-1</v>
      </c>
      <c r="E122" s="9">
        <v>13</v>
      </c>
      <c r="F122" s="1">
        <v>12</v>
      </c>
      <c r="G122" s="16">
        <f t="shared" si="18"/>
        <v>-1</v>
      </c>
      <c r="H122" s="9">
        <v>0</v>
      </c>
      <c r="I122" s="1">
        <v>0</v>
      </c>
      <c r="J122" s="16">
        <f t="shared" si="19"/>
        <v>0</v>
      </c>
      <c r="K122" s="9">
        <v>0</v>
      </c>
      <c r="L122" s="9">
        <v>0</v>
      </c>
      <c r="M122" s="16">
        <f t="shared" si="20"/>
        <v>0</v>
      </c>
      <c r="N122" s="9">
        <v>0</v>
      </c>
      <c r="O122" s="9">
        <v>0</v>
      </c>
      <c r="P122" s="16">
        <f t="shared" si="21"/>
        <v>0</v>
      </c>
      <c r="Q122" s="9">
        <v>0</v>
      </c>
      <c r="R122" s="9">
        <v>0</v>
      </c>
      <c r="S122" s="16">
        <f t="shared" si="22"/>
        <v>0</v>
      </c>
    </row>
    <row r="123" spans="1:19" ht="28.8" x14ac:dyDescent="0.3">
      <c r="A123" s="28" t="s">
        <v>31</v>
      </c>
      <c r="B123" s="9">
        <f t="shared" si="15"/>
        <v>146</v>
      </c>
      <c r="C123" s="9">
        <f t="shared" si="16"/>
        <v>142</v>
      </c>
      <c r="D123" s="16">
        <f t="shared" si="17"/>
        <v>-4</v>
      </c>
      <c r="E123" s="9">
        <v>37</v>
      </c>
      <c r="F123" s="1">
        <v>44</v>
      </c>
      <c r="G123" s="16">
        <f t="shared" si="18"/>
        <v>7</v>
      </c>
      <c r="H123" s="9">
        <v>36</v>
      </c>
      <c r="I123" s="1">
        <v>36</v>
      </c>
      <c r="J123" s="16">
        <f t="shared" si="19"/>
        <v>0</v>
      </c>
      <c r="K123" s="9">
        <v>39</v>
      </c>
      <c r="L123" s="9">
        <v>32</v>
      </c>
      <c r="M123" s="16">
        <f t="shared" si="20"/>
        <v>-7</v>
      </c>
      <c r="N123" s="9">
        <v>33</v>
      </c>
      <c r="O123" s="9">
        <v>30</v>
      </c>
      <c r="P123" s="16">
        <f t="shared" si="21"/>
        <v>-3</v>
      </c>
      <c r="Q123" s="9">
        <v>1</v>
      </c>
      <c r="R123" s="9">
        <v>0</v>
      </c>
      <c r="S123" s="16">
        <f t="shared" si="22"/>
        <v>-1</v>
      </c>
    </row>
    <row r="124" spans="1:19" x14ac:dyDescent="0.3">
      <c r="A124" s="28" t="s">
        <v>32</v>
      </c>
      <c r="B124" s="9">
        <f t="shared" si="15"/>
        <v>12</v>
      </c>
      <c r="C124" s="9">
        <f t="shared" si="16"/>
        <v>10</v>
      </c>
      <c r="D124" s="16">
        <f t="shared" si="17"/>
        <v>-2</v>
      </c>
      <c r="E124" s="9">
        <v>12</v>
      </c>
      <c r="F124" s="1">
        <v>10</v>
      </c>
      <c r="G124" s="16">
        <f t="shared" si="18"/>
        <v>-2</v>
      </c>
      <c r="H124" s="9">
        <v>0</v>
      </c>
      <c r="I124" s="1">
        <v>0</v>
      </c>
      <c r="J124" s="16">
        <f t="shared" si="19"/>
        <v>0</v>
      </c>
      <c r="K124" s="9">
        <v>0</v>
      </c>
      <c r="L124" s="9">
        <v>0</v>
      </c>
      <c r="M124" s="16">
        <f t="shared" si="20"/>
        <v>0</v>
      </c>
      <c r="N124" s="9">
        <v>0</v>
      </c>
      <c r="O124" s="9">
        <v>0</v>
      </c>
      <c r="P124" s="16">
        <f t="shared" si="21"/>
        <v>0</v>
      </c>
      <c r="Q124" s="9">
        <v>0</v>
      </c>
      <c r="R124" s="9">
        <v>0</v>
      </c>
      <c r="S124" s="16">
        <f t="shared" si="22"/>
        <v>0</v>
      </c>
    </row>
    <row r="125" spans="1:19" x14ac:dyDescent="0.3">
      <c r="A125" s="28" t="s">
        <v>36</v>
      </c>
      <c r="B125" s="9">
        <f t="shared" si="15"/>
        <v>59</v>
      </c>
      <c r="C125" s="9">
        <f t="shared" si="16"/>
        <v>72</v>
      </c>
      <c r="D125" s="16">
        <f t="shared" si="17"/>
        <v>13</v>
      </c>
      <c r="E125" s="9">
        <v>20</v>
      </c>
      <c r="F125" s="1">
        <v>24</v>
      </c>
      <c r="G125" s="16">
        <f t="shared" si="18"/>
        <v>4</v>
      </c>
      <c r="H125" s="9">
        <v>18</v>
      </c>
      <c r="I125" s="1">
        <v>25</v>
      </c>
      <c r="J125" s="16">
        <f t="shared" si="19"/>
        <v>7</v>
      </c>
      <c r="K125" s="9">
        <v>21</v>
      </c>
      <c r="L125" s="9">
        <v>23</v>
      </c>
      <c r="M125" s="16">
        <f t="shared" si="20"/>
        <v>2</v>
      </c>
      <c r="N125" s="9">
        <v>0</v>
      </c>
      <c r="O125" s="9">
        <v>0</v>
      </c>
      <c r="P125" s="16">
        <f t="shared" si="21"/>
        <v>0</v>
      </c>
      <c r="Q125" s="9">
        <v>0</v>
      </c>
      <c r="R125" s="9">
        <v>0</v>
      </c>
      <c r="S125" s="16">
        <f t="shared" si="22"/>
        <v>0</v>
      </c>
    </row>
    <row r="126" spans="1:19" x14ac:dyDescent="0.3">
      <c r="A126" s="28" t="s">
        <v>38</v>
      </c>
      <c r="B126" s="9">
        <f t="shared" si="15"/>
        <v>28</v>
      </c>
      <c r="C126" s="9">
        <f t="shared" si="16"/>
        <v>31</v>
      </c>
      <c r="D126" s="16">
        <f t="shared" si="17"/>
        <v>3</v>
      </c>
      <c r="E126" s="9">
        <v>28</v>
      </c>
      <c r="F126" s="1">
        <v>31</v>
      </c>
      <c r="G126" s="16">
        <f t="shared" si="18"/>
        <v>3</v>
      </c>
      <c r="H126" s="9">
        <v>0</v>
      </c>
      <c r="I126" s="1">
        <v>0</v>
      </c>
      <c r="J126" s="16">
        <f t="shared" si="19"/>
        <v>0</v>
      </c>
      <c r="K126" s="9">
        <v>0</v>
      </c>
      <c r="L126" s="9">
        <v>0</v>
      </c>
      <c r="M126" s="16">
        <f t="shared" si="20"/>
        <v>0</v>
      </c>
      <c r="N126" s="9">
        <v>0</v>
      </c>
      <c r="O126" s="9">
        <v>0</v>
      </c>
      <c r="P126" s="16">
        <f t="shared" si="21"/>
        <v>0</v>
      </c>
      <c r="Q126" s="9">
        <v>0</v>
      </c>
      <c r="R126" s="9">
        <v>0</v>
      </c>
      <c r="S126" s="16">
        <f t="shared" si="22"/>
        <v>0</v>
      </c>
    </row>
    <row r="127" spans="1:19" x14ac:dyDescent="0.3">
      <c r="A127" s="29" t="s">
        <v>94</v>
      </c>
      <c r="B127" s="5">
        <f t="shared" si="15"/>
        <v>305</v>
      </c>
      <c r="C127" s="5">
        <f t="shared" ref="C127:S127" si="29">SUM(C120:C126)</f>
        <v>317</v>
      </c>
      <c r="D127" s="5">
        <f t="shared" si="29"/>
        <v>12</v>
      </c>
      <c r="E127" s="5">
        <f t="shared" si="29"/>
        <v>127</v>
      </c>
      <c r="F127" s="5">
        <f t="shared" si="29"/>
        <v>138</v>
      </c>
      <c r="G127" s="5">
        <f t="shared" si="29"/>
        <v>11</v>
      </c>
      <c r="H127" s="5">
        <f t="shared" si="29"/>
        <v>69</v>
      </c>
      <c r="I127" s="5">
        <f t="shared" si="29"/>
        <v>78</v>
      </c>
      <c r="J127" s="5">
        <f t="shared" si="29"/>
        <v>9</v>
      </c>
      <c r="K127" s="5">
        <f t="shared" si="29"/>
        <v>75</v>
      </c>
      <c r="L127" s="5">
        <f t="shared" si="29"/>
        <v>71</v>
      </c>
      <c r="M127" s="5">
        <f t="shared" si="29"/>
        <v>-4</v>
      </c>
      <c r="N127" s="5">
        <f t="shared" si="29"/>
        <v>33</v>
      </c>
      <c r="O127" s="5">
        <f t="shared" si="29"/>
        <v>30</v>
      </c>
      <c r="P127" s="5">
        <f t="shared" si="29"/>
        <v>-3</v>
      </c>
      <c r="Q127" s="5">
        <f t="shared" si="29"/>
        <v>1</v>
      </c>
      <c r="R127" s="5">
        <f t="shared" si="29"/>
        <v>0</v>
      </c>
      <c r="S127" s="5">
        <f t="shared" si="29"/>
        <v>-1</v>
      </c>
    </row>
    <row r="128" spans="1:19" x14ac:dyDescent="0.3">
      <c r="A128" s="28" t="s">
        <v>99</v>
      </c>
      <c r="B128" s="9">
        <f t="shared" si="15"/>
        <v>104</v>
      </c>
      <c r="C128" s="9">
        <f t="shared" si="16"/>
        <v>127</v>
      </c>
      <c r="D128" s="16">
        <f t="shared" si="17"/>
        <v>23</v>
      </c>
      <c r="E128" s="9">
        <v>40</v>
      </c>
      <c r="F128" s="1">
        <v>44</v>
      </c>
      <c r="G128" s="16">
        <f t="shared" si="18"/>
        <v>4</v>
      </c>
      <c r="H128" s="9">
        <v>28</v>
      </c>
      <c r="I128" s="1">
        <v>45</v>
      </c>
      <c r="J128" s="16">
        <f t="shared" si="19"/>
        <v>17</v>
      </c>
      <c r="K128" s="9">
        <v>36</v>
      </c>
      <c r="L128" s="9">
        <v>38</v>
      </c>
      <c r="M128" s="16">
        <f t="shared" si="20"/>
        <v>2</v>
      </c>
      <c r="N128" s="9">
        <v>0</v>
      </c>
      <c r="O128" s="9">
        <v>0</v>
      </c>
      <c r="P128" s="16">
        <f t="shared" si="21"/>
        <v>0</v>
      </c>
      <c r="Q128" s="9">
        <v>0</v>
      </c>
      <c r="R128" s="9">
        <v>0</v>
      </c>
      <c r="S128" s="16">
        <f t="shared" si="22"/>
        <v>0</v>
      </c>
    </row>
    <row r="129" spans="1:19" x14ac:dyDescent="0.3">
      <c r="A129" s="28" t="s">
        <v>100</v>
      </c>
      <c r="B129" s="9">
        <f t="shared" si="15"/>
        <v>37</v>
      </c>
      <c r="C129" s="9">
        <f t="shared" si="16"/>
        <v>56</v>
      </c>
      <c r="D129" s="16">
        <f t="shared" si="17"/>
        <v>19</v>
      </c>
      <c r="E129" s="9">
        <v>13</v>
      </c>
      <c r="F129" s="1">
        <v>18</v>
      </c>
      <c r="G129" s="16">
        <f t="shared" si="18"/>
        <v>5</v>
      </c>
      <c r="H129" s="9">
        <v>14</v>
      </c>
      <c r="I129" s="1">
        <v>20</v>
      </c>
      <c r="J129" s="16">
        <f t="shared" si="19"/>
        <v>6</v>
      </c>
      <c r="K129" s="9">
        <v>10</v>
      </c>
      <c r="L129" s="9">
        <v>18</v>
      </c>
      <c r="M129" s="16">
        <f t="shared" si="20"/>
        <v>8</v>
      </c>
      <c r="N129" s="9">
        <v>0</v>
      </c>
      <c r="O129" s="9">
        <v>0</v>
      </c>
      <c r="P129" s="16">
        <f t="shared" si="21"/>
        <v>0</v>
      </c>
      <c r="Q129" s="9">
        <v>0</v>
      </c>
      <c r="R129" s="9">
        <v>0</v>
      </c>
      <c r="S129" s="16">
        <f t="shared" si="22"/>
        <v>0</v>
      </c>
    </row>
    <row r="130" spans="1:19" x14ac:dyDescent="0.3">
      <c r="A130" s="28" t="s">
        <v>101</v>
      </c>
      <c r="B130" s="9">
        <f t="shared" si="15"/>
        <v>14</v>
      </c>
      <c r="C130" s="9">
        <f t="shared" si="16"/>
        <v>13</v>
      </c>
      <c r="D130" s="16">
        <f t="shared" si="17"/>
        <v>-1</v>
      </c>
      <c r="E130" s="9">
        <v>13</v>
      </c>
      <c r="F130" s="1">
        <v>13</v>
      </c>
      <c r="G130" s="16">
        <f t="shared" si="18"/>
        <v>0</v>
      </c>
      <c r="H130" s="9">
        <v>1</v>
      </c>
      <c r="I130" s="1">
        <v>0</v>
      </c>
      <c r="J130" s="16">
        <f t="shared" si="19"/>
        <v>-1</v>
      </c>
      <c r="K130" s="9">
        <v>0</v>
      </c>
      <c r="L130" s="9">
        <v>0</v>
      </c>
      <c r="M130" s="16">
        <f t="shared" si="20"/>
        <v>0</v>
      </c>
      <c r="N130" s="9">
        <v>0</v>
      </c>
      <c r="O130" s="9">
        <v>0</v>
      </c>
      <c r="P130" s="16">
        <f t="shared" si="21"/>
        <v>0</v>
      </c>
      <c r="Q130" s="9">
        <v>0</v>
      </c>
      <c r="R130" s="9">
        <v>0</v>
      </c>
      <c r="S130" s="16">
        <f t="shared" si="22"/>
        <v>0</v>
      </c>
    </row>
    <row r="131" spans="1:19" x14ac:dyDescent="0.3">
      <c r="A131" s="28" t="s">
        <v>102</v>
      </c>
      <c r="B131" s="9">
        <f t="shared" si="15"/>
        <v>39</v>
      </c>
      <c r="C131" s="9">
        <f t="shared" si="16"/>
        <v>56</v>
      </c>
      <c r="D131" s="16">
        <f t="shared" si="17"/>
        <v>17</v>
      </c>
      <c r="E131" s="9">
        <v>14</v>
      </c>
      <c r="F131" s="1">
        <v>18</v>
      </c>
      <c r="G131" s="16">
        <f t="shared" si="18"/>
        <v>4</v>
      </c>
      <c r="H131" s="9">
        <v>18</v>
      </c>
      <c r="I131" s="1">
        <v>20</v>
      </c>
      <c r="J131" s="16">
        <f t="shared" si="19"/>
        <v>2</v>
      </c>
      <c r="K131" s="9">
        <v>7</v>
      </c>
      <c r="L131" s="9">
        <v>18</v>
      </c>
      <c r="M131" s="16">
        <f t="shared" si="20"/>
        <v>11</v>
      </c>
      <c r="N131" s="9">
        <v>0</v>
      </c>
      <c r="O131" s="9">
        <v>0</v>
      </c>
      <c r="P131" s="16">
        <f t="shared" si="21"/>
        <v>0</v>
      </c>
      <c r="Q131" s="9">
        <v>0</v>
      </c>
      <c r="R131" s="9">
        <v>0</v>
      </c>
      <c r="S131" s="16">
        <f t="shared" si="22"/>
        <v>0</v>
      </c>
    </row>
    <row r="132" spans="1:19" x14ac:dyDescent="0.3">
      <c r="A132" s="28" t="s">
        <v>103</v>
      </c>
      <c r="B132" s="9">
        <f t="shared" si="15"/>
        <v>5</v>
      </c>
      <c r="C132" s="9">
        <f t="shared" si="16"/>
        <v>7</v>
      </c>
      <c r="D132" s="16">
        <f t="shared" si="17"/>
        <v>2</v>
      </c>
      <c r="E132" s="9">
        <v>5</v>
      </c>
      <c r="F132" s="2">
        <v>7</v>
      </c>
      <c r="G132" s="16">
        <f t="shared" si="18"/>
        <v>2</v>
      </c>
      <c r="H132" s="9">
        <v>0</v>
      </c>
      <c r="I132" s="2">
        <v>0</v>
      </c>
      <c r="J132" s="16">
        <f t="shared" si="19"/>
        <v>0</v>
      </c>
      <c r="K132" s="9">
        <v>0</v>
      </c>
      <c r="L132" s="9">
        <v>0</v>
      </c>
      <c r="M132" s="16">
        <f t="shared" si="20"/>
        <v>0</v>
      </c>
      <c r="N132" s="9">
        <v>0</v>
      </c>
      <c r="O132" s="9">
        <v>0</v>
      </c>
      <c r="P132" s="16">
        <f t="shared" si="21"/>
        <v>0</v>
      </c>
      <c r="Q132" s="9">
        <v>0</v>
      </c>
      <c r="R132" s="9">
        <v>0</v>
      </c>
      <c r="S132" s="16">
        <f t="shared" si="22"/>
        <v>0</v>
      </c>
    </row>
    <row r="133" spans="1:19" x14ac:dyDescent="0.3">
      <c r="A133" s="28" t="s">
        <v>104</v>
      </c>
      <c r="B133" s="9">
        <f t="shared" ref="B133:B151" si="30">E133+H133+K133+N133+Q133</f>
        <v>45</v>
      </c>
      <c r="C133" s="9">
        <f t="shared" ref="C133:C149" si="31">F133+I133+L133+O133+R133</f>
        <v>59</v>
      </c>
      <c r="D133" s="16">
        <f t="shared" ref="D133:D149" si="32">C133-B133</f>
        <v>14</v>
      </c>
      <c r="E133" s="9">
        <v>22</v>
      </c>
      <c r="F133" s="1">
        <v>22</v>
      </c>
      <c r="G133" s="16">
        <f t="shared" ref="G133:G149" si="33">F133-E133</f>
        <v>0</v>
      </c>
      <c r="H133" s="9">
        <v>13</v>
      </c>
      <c r="I133" s="1">
        <v>20</v>
      </c>
      <c r="J133" s="16">
        <f t="shared" ref="J133:J149" si="34">I133-H133</f>
        <v>7</v>
      </c>
      <c r="K133" s="9">
        <v>10</v>
      </c>
      <c r="L133" s="9">
        <v>17</v>
      </c>
      <c r="M133" s="16">
        <f t="shared" ref="M133:M149" si="35">L133-K133</f>
        <v>7</v>
      </c>
      <c r="N133" s="9">
        <v>0</v>
      </c>
      <c r="O133" s="9">
        <v>0</v>
      </c>
      <c r="P133" s="16">
        <f t="shared" ref="P133:P149" si="36">O133-N133</f>
        <v>0</v>
      </c>
      <c r="Q133" s="9">
        <v>0</v>
      </c>
      <c r="R133" s="9">
        <v>0</v>
      </c>
      <c r="S133" s="16">
        <f t="shared" ref="S133:S149" si="37">R133-Q133</f>
        <v>0</v>
      </c>
    </row>
    <row r="134" spans="1:19" x14ac:dyDescent="0.3">
      <c r="A134" s="28" t="s">
        <v>105</v>
      </c>
      <c r="B134" s="9">
        <f t="shared" si="30"/>
        <v>55</v>
      </c>
      <c r="C134" s="9">
        <f t="shared" si="31"/>
        <v>63</v>
      </c>
      <c r="D134" s="16">
        <f t="shared" si="32"/>
        <v>8</v>
      </c>
      <c r="E134" s="9">
        <v>24</v>
      </c>
      <c r="F134" s="1">
        <v>24</v>
      </c>
      <c r="G134" s="16">
        <f t="shared" si="33"/>
        <v>0</v>
      </c>
      <c r="H134" s="9">
        <v>15</v>
      </c>
      <c r="I134" s="1">
        <v>21</v>
      </c>
      <c r="J134" s="16">
        <f t="shared" si="34"/>
        <v>6</v>
      </c>
      <c r="K134" s="9">
        <v>16</v>
      </c>
      <c r="L134" s="9">
        <v>18</v>
      </c>
      <c r="M134" s="16">
        <f t="shared" si="35"/>
        <v>2</v>
      </c>
      <c r="N134" s="9">
        <v>0</v>
      </c>
      <c r="O134" s="9">
        <v>0</v>
      </c>
      <c r="P134" s="16">
        <f t="shared" si="36"/>
        <v>0</v>
      </c>
      <c r="Q134" s="9">
        <v>0</v>
      </c>
      <c r="R134" s="9">
        <v>0</v>
      </c>
      <c r="S134" s="16">
        <f t="shared" si="37"/>
        <v>0</v>
      </c>
    </row>
    <row r="135" spans="1:19" ht="28.8" x14ac:dyDescent="0.3">
      <c r="A135" s="28" t="s">
        <v>106</v>
      </c>
      <c r="B135" s="9">
        <f t="shared" si="30"/>
        <v>46</v>
      </c>
      <c r="C135" s="9">
        <f t="shared" si="31"/>
        <v>47</v>
      </c>
      <c r="D135" s="16">
        <f t="shared" si="32"/>
        <v>1</v>
      </c>
      <c r="E135" s="9">
        <v>25</v>
      </c>
      <c r="F135" s="2">
        <v>26</v>
      </c>
      <c r="G135" s="16">
        <f t="shared" si="33"/>
        <v>1</v>
      </c>
      <c r="H135" s="9">
        <v>0</v>
      </c>
      <c r="I135" s="2">
        <v>0</v>
      </c>
      <c r="J135" s="16">
        <f t="shared" si="34"/>
        <v>0</v>
      </c>
      <c r="K135" s="9">
        <v>21</v>
      </c>
      <c r="L135" s="9">
        <v>21</v>
      </c>
      <c r="M135" s="16">
        <f t="shared" si="35"/>
        <v>0</v>
      </c>
      <c r="N135" s="9">
        <v>0</v>
      </c>
      <c r="O135" s="9">
        <v>0</v>
      </c>
      <c r="P135" s="16">
        <f t="shared" si="36"/>
        <v>0</v>
      </c>
      <c r="Q135" s="9">
        <v>0</v>
      </c>
      <c r="R135" s="9">
        <v>0</v>
      </c>
      <c r="S135" s="16">
        <f t="shared" si="37"/>
        <v>0</v>
      </c>
    </row>
    <row r="136" spans="1:19" x14ac:dyDescent="0.3">
      <c r="A136" s="28" t="s">
        <v>107</v>
      </c>
      <c r="B136" s="9">
        <f t="shared" si="30"/>
        <v>10</v>
      </c>
      <c r="C136" s="9">
        <f t="shared" si="31"/>
        <v>18</v>
      </c>
      <c r="D136" s="16">
        <f t="shared" si="32"/>
        <v>8</v>
      </c>
      <c r="E136" s="9">
        <v>0</v>
      </c>
      <c r="F136" s="2">
        <v>0</v>
      </c>
      <c r="G136" s="16">
        <f t="shared" si="33"/>
        <v>0</v>
      </c>
      <c r="H136" s="9">
        <v>10</v>
      </c>
      <c r="I136" s="2">
        <v>18</v>
      </c>
      <c r="J136" s="16">
        <f t="shared" si="34"/>
        <v>8</v>
      </c>
      <c r="K136" s="9">
        <v>0</v>
      </c>
      <c r="L136" s="9">
        <v>0</v>
      </c>
      <c r="M136" s="16">
        <f t="shared" si="35"/>
        <v>0</v>
      </c>
      <c r="N136" s="9">
        <v>0</v>
      </c>
      <c r="O136" s="9">
        <v>0</v>
      </c>
      <c r="P136" s="16">
        <f t="shared" si="36"/>
        <v>0</v>
      </c>
      <c r="Q136" s="9">
        <v>0</v>
      </c>
      <c r="R136" s="9">
        <v>0</v>
      </c>
      <c r="S136" s="16">
        <f t="shared" si="37"/>
        <v>0</v>
      </c>
    </row>
    <row r="137" spans="1:19" x14ac:dyDescent="0.3">
      <c r="A137" s="28" t="s">
        <v>108</v>
      </c>
      <c r="B137" s="9">
        <f t="shared" si="30"/>
        <v>57</v>
      </c>
      <c r="C137" s="9">
        <f t="shared" si="31"/>
        <v>69</v>
      </c>
      <c r="D137" s="16">
        <f t="shared" si="32"/>
        <v>12</v>
      </c>
      <c r="E137" s="9">
        <v>21</v>
      </c>
      <c r="F137" s="2">
        <v>24</v>
      </c>
      <c r="G137" s="16">
        <f t="shared" si="33"/>
        <v>3</v>
      </c>
      <c r="H137" s="9">
        <v>19</v>
      </c>
      <c r="I137" s="2">
        <v>23</v>
      </c>
      <c r="J137" s="16">
        <f t="shared" si="34"/>
        <v>4</v>
      </c>
      <c r="K137" s="9">
        <v>17</v>
      </c>
      <c r="L137" s="9">
        <v>22</v>
      </c>
      <c r="M137" s="16">
        <f t="shared" si="35"/>
        <v>5</v>
      </c>
      <c r="N137" s="9">
        <v>0</v>
      </c>
      <c r="O137" s="9">
        <v>0</v>
      </c>
      <c r="P137" s="16">
        <f t="shared" si="36"/>
        <v>0</v>
      </c>
      <c r="Q137" s="9">
        <v>0</v>
      </c>
      <c r="R137" s="9">
        <v>0</v>
      </c>
      <c r="S137" s="16">
        <f t="shared" si="37"/>
        <v>0</v>
      </c>
    </row>
    <row r="138" spans="1:19" ht="28.8" x14ac:dyDescent="0.3">
      <c r="A138" s="28" t="s">
        <v>31</v>
      </c>
      <c r="B138" s="9">
        <f t="shared" si="30"/>
        <v>53</v>
      </c>
      <c r="C138" s="9">
        <f t="shared" si="31"/>
        <v>64</v>
      </c>
      <c r="D138" s="16">
        <f t="shared" si="32"/>
        <v>11</v>
      </c>
      <c r="E138" s="9">
        <v>18</v>
      </c>
      <c r="F138" s="1">
        <v>18</v>
      </c>
      <c r="G138" s="16">
        <f t="shared" si="33"/>
        <v>0</v>
      </c>
      <c r="H138" s="9">
        <v>13</v>
      </c>
      <c r="I138" s="1">
        <v>17</v>
      </c>
      <c r="J138" s="16">
        <f t="shared" si="34"/>
        <v>4</v>
      </c>
      <c r="K138" s="9">
        <v>9</v>
      </c>
      <c r="L138" s="9">
        <v>15</v>
      </c>
      <c r="M138" s="16">
        <f t="shared" si="35"/>
        <v>6</v>
      </c>
      <c r="N138" s="9">
        <v>13</v>
      </c>
      <c r="O138" s="9">
        <v>14</v>
      </c>
      <c r="P138" s="16">
        <f t="shared" si="36"/>
        <v>1</v>
      </c>
      <c r="Q138" s="9">
        <v>0</v>
      </c>
      <c r="R138" s="9">
        <v>0</v>
      </c>
      <c r="S138" s="16">
        <f t="shared" si="37"/>
        <v>0</v>
      </c>
    </row>
    <row r="139" spans="1:19" x14ac:dyDescent="0.3">
      <c r="A139" s="29" t="s">
        <v>98</v>
      </c>
      <c r="B139" s="5">
        <f t="shared" si="30"/>
        <v>465</v>
      </c>
      <c r="C139" s="5">
        <f t="shared" ref="C139:S139" si="38">SUM(C128:C138)</f>
        <v>579</v>
      </c>
      <c r="D139" s="5">
        <f t="shared" si="38"/>
        <v>114</v>
      </c>
      <c r="E139" s="5">
        <f t="shared" si="38"/>
        <v>195</v>
      </c>
      <c r="F139" s="5">
        <f t="shared" si="38"/>
        <v>214</v>
      </c>
      <c r="G139" s="5">
        <f t="shared" si="38"/>
        <v>19</v>
      </c>
      <c r="H139" s="5">
        <f t="shared" si="38"/>
        <v>131</v>
      </c>
      <c r="I139" s="5">
        <f t="shared" si="38"/>
        <v>184</v>
      </c>
      <c r="J139" s="5">
        <f t="shared" si="38"/>
        <v>53</v>
      </c>
      <c r="K139" s="5">
        <f t="shared" si="38"/>
        <v>126</v>
      </c>
      <c r="L139" s="5">
        <f t="shared" si="38"/>
        <v>167</v>
      </c>
      <c r="M139" s="5">
        <f t="shared" si="38"/>
        <v>41</v>
      </c>
      <c r="N139" s="5">
        <f t="shared" si="38"/>
        <v>13</v>
      </c>
      <c r="O139" s="5">
        <f t="shared" si="38"/>
        <v>14</v>
      </c>
      <c r="P139" s="5">
        <f t="shared" si="38"/>
        <v>1</v>
      </c>
      <c r="Q139" s="5">
        <f t="shared" si="38"/>
        <v>0</v>
      </c>
      <c r="R139" s="5">
        <f t="shared" si="38"/>
        <v>0</v>
      </c>
      <c r="S139" s="5">
        <f t="shared" si="38"/>
        <v>0</v>
      </c>
    </row>
    <row r="140" spans="1:19" x14ac:dyDescent="0.3">
      <c r="A140" s="28" t="s">
        <v>110</v>
      </c>
      <c r="B140" s="9">
        <f t="shared" si="30"/>
        <v>43</v>
      </c>
      <c r="C140" s="9">
        <f t="shared" si="31"/>
        <v>49</v>
      </c>
      <c r="D140" s="16">
        <f t="shared" si="32"/>
        <v>6</v>
      </c>
      <c r="E140" s="9">
        <v>9</v>
      </c>
      <c r="F140" s="1">
        <v>10</v>
      </c>
      <c r="G140" s="16">
        <f t="shared" si="33"/>
        <v>1</v>
      </c>
      <c r="H140" s="9">
        <v>22</v>
      </c>
      <c r="I140" s="1">
        <v>23</v>
      </c>
      <c r="J140" s="16">
        <f t="shared" si="34"/>
        <v>1</v>
      </c>
      <c r="K140" s="9">
        <v>12</v>
      </c>
      <c r="L140" s="9">
        <v>16</v>
      </c>
      <c r="M140" s="16">
        <f t="shared" si="35"/>
        <v>4</v>
      </c>
      <c r="N140" s="9">
        <v>0</v>
      </c>
      <c r="O140" s="9">
        <v>0</v>
      </c>
      <c r="P140" s="16">
        <f t="shared" si="36"/>
        <v>0</v>
      </c>
      <c r="Q140" s="9">
        <v>0</v>
      </c>
      <c r="R140" s="9">
        <v>0</v>
      </c>
      <c r="S140" s="16">
        <f t="shared" si="37"/>
        <v>0</v>
      </c>
    </row>
    <row r="141" spans="1:19" x14ac:dyDescent="0.3">
      <c r="A141" s="28" t="s">
        <v>111</v>
      </c>
      <c r="B141" s="9">
        <f t="shared" si="30"/>
        <v>14</v>
      </c>
      <c r="C141" s="9">
        <f t="shared" si="31"/>
        <v>15</v>
      </c>
      <c r="D141" s="16">
        <f t="shared" si="32"/>
        <v>1</v>
      </c>
      <c r="E141" s="9">
        <v>3</v>
      </c>
      <c r="F141" s="1">
        <v>3</v>
      </c>
      <c r="G141" s="16">
        <f t="shared" si="33"/>
        <v>0</v>
      </c>
      <c r="H141" s="9">
        <v>7</v>
      </c>
      <c r="I141" s="1">
        <v>7</v>
      </c>
      <c r="J141" s="16">
        <f t="shared" si="34"/>
        <v>0</v>
      </c>
      <c r="K141" s="9">
        <v>4</v>
      </c>
      <c r="L141" s="9">
        <v>5</v>
      </c>
      <c r="M141" s="16">
        <f t="shared" si="35"/>
        <v>1</v>
      </c>
      <c r="N141" s="9">
        <v>0</v>
      </c>
      <c r="O141" s="9">
        <v>0</v>
      </c>
      <c r="P141" s="16">
        <f t="shared" si="36"/>
        <v>0</v>
      </c>
      <c r="Q141" s="9">
        <v>0</v>
      </c>
      <c r="R141" s="9">
        <v>0</v>
      </c>
      <c r="S141" s="16">
        <f t="shared" si="37"/>
        <v>0</v>
      </c>
    </row>
    <row r="142" spans="1:19" x14ac:dyDescent="0.3">
      <c r="A142" s="28" t="s">
        <v>112</v>
      </c>
      <c r="B142" s="9">
        <f t="shared" si="30"/>
        <v>7</v>
      </c>
      <c r="C142" s="9">
        <f t="shared" si="31"/>
        <v>7</v>
      </c>
      <c r="D142" s="16">
        <f t="shared" si="32"/>
        <v>0</v>
      </c>
      <c r="E142" s="9">
        <v>3</v>
      </c>
      <c r="F142" s="2">
        <v>3</v>
      </c>
      <c r="G142" s="16">
        <f t="shared" si="33"/>
        <v>0</v>
      </c>
      <c r="H142" s="9">
        <v>0</v>
      </c>
      <c r="I142" s="2">
        <v>0</v>
      </c>
      <c r="J142" s="16">
        <f t="shared" si="34"/>
        <v>0</v>
      </c>
      <c r="K142" s="9">
        <v>4</v>
      </c>
      <c r="L142" s="9">
        <v>4</v>
      </c>
      <c r="M142" s="16">
        <f t="shared" si="35"/>
        <v>0</v>
      </c>
      <c r="N142" s="9">
        <v>0</v>
      </c>
      <c r="O142" s="9">
        <v>0</v>
      </c>
      <c r="P142" s="16">
        <f t="shared" si="36"/>
        <v>0</v>
      </c>
      <c r="Q142" s="9">
        <v>0</v>
      </c>
      <c r="R142" s="9">
        <v>0</v>
      </c>
      <c r="S142" s="16">
        <f t="shared" si="37"/>
        <v>0</v>
      </c>
    </row>
    <row r="143" spans="1:19" x14ac:dyDescent="0.3">
      <c r="A143" s="28" t="s">
        <v>113</v>
      </c>
      <c r="B143" s="9">
        <f t="shared" si="30"/>
        <v>17</v>
      </c>
      <c r="C143" s="9">
        <f t="shared" si="31"/>
        <v>18</v>
      </c>
      <c r="D143" s="16">
        <f t="shared" si="32"/>
        <v>1</v>
      </c>
      <c r="E143" s="9">
        <v>17</v>
      </c>
      <c r="F143" s="1">
        <v>18</v>
      </c>
      <c r="G143" s="16">
        <f t="shared" si="33"/>
        <v>1</v>
      </c>
      <c r="H143" s="9">
        <v>0</v>
      </c>
      <c r="I143" s="1">
        <v>0</v>
      </c>
      <c r="J143" s="16">
        <f t="shared" si="34"/>
        <v>0</v>
      </c>
      <c r="K143" s="9">
        <v>0</v>
      </c>
      <c r="L143" s="9">
        <v>0</v>
      </c>
      <c r="M143" s="16">
        <f t="shared" si="35"/>
        <v>0</v>
      </c>
      <c r="N143" s="9">
        <v>0</v>
      </c>
      <c r="O143" s="9">
        <v>0</v>
      </c>
      <c r="P143" s="16">
        <f t="shared" si="36"/>
        <v>0</v>
      </c>
      <c r="Q143" s="9">
        <v>0</v>
      </c>
      <c r="R143" s="9">
        <v>0</v>
      </c>
      <c r="S143" s="16">
        <f t="shared" si="37"/>
        <v>0</v>
      </c>
    </row>
    <row r="144" spans="1:19" x14ac:dyDescent="0.3">
      <c r="A144" s="28" t="s">
        <v>8</v>
      </c>
      <c r="B144" s="9">
        <f t="shared" si="30"/>
        <v>9</v>
      </c>
      <c r="C144" s="9">
        <f t="shared" si="31"/>
        <v>7</v>
      </c>
      <c r="D144" s="16">
        <f t="shared" si="32"/>
        <v>-2</v>
      </c>
      <c r="E144" s="9">
        <v>9</v>
      </c>
      <c r="F144" s="1">
        <v>7</v>
      </c>
      <c r="G144" s="16">
        <f t="shared" si="33"/>
        <v>-2</v>
      </c>
      <c r="H144" s="9">
        <v>0</v>
      </c>
      <c r="I144" s="1">
        <v>0</v>
      </c>
      <c r="J144" s="16">
        <f t="shared" si="34"/>
        <v>0</v>
      </c>
      <c r="K144" s="9">
        <v>0</v>
      </c>
      <c r="L144" s="9">
        <v>0</v>
      </c>
      <c r="M144" s="16">
        <f t="shared" si="35"/>
        <v>0</v>
      </c>
      <c r="N144" s="9">
        <v>0</v>
      </c>
      <c r="O144" s="9">
        <v>0</v>
      </c>
      <c r="P144" s="16">
        <f t="shared" si="36"/>
        <v>0</v>
      </c>
      <c r="Q144" s="9">
        <v>0</v>
      </c>
      <c r="R144" s="9">
        <v>0</v>
      </c>
      <c r="S144" s="16">
        <f t="shared" si="37"/>
        <v>0</v>
      </c>
    </row>
    <row r="145" spans="1:19" x14ac:dyDescent="0.3">
      <c r="A145" s="28" t="s">
        <v>114</v>
      </c>
      <c r="B145" s="9">
        <f t="shared" si="30"/>
        <v>7</v>
      </c>
      <c r="C145" s="9">
        <f t="shared" si="31"/>
        <v>7</v>
      </c>
      <c r="D145" s="16">
        <f t="shared" si="32"/>
        <v>0</v>
      </c>
      <c r="E145" s="9">
        <v>7</v>
      </c>
      <c r="F145" s="4">
        <v>7</v>
      </c>
      <c r="G145" s="16">
        <f t="shared" si="33"/>
        <v>0</v>
      </c>
      <c r="H145" s="9">
        <v>0</v>
      </c>
      <c r="I145" s="1">
        <v>0</v>
      </c>
      <c r="J145" s="16">
        <f t="shared" si="34"/>
        <v>0</v>
      </c>
      <c r="K145" s="9">
        <v>0</v>
      </c>
      <c r="L145" s="1">
        <v>0</v>
      </c>
      <c r="M145" s="16">
        <f t="shared" si="35"/>
        <v>0</v>
      </c>
      <c r="N145" s="9">
        <v>0</v>
      </c>
      <c r="O145" s="1">
        <v>0</v>
      </c>
      <c r="P145" s="16">
        <f t="shared" si="36"/>
        <v>0</v>
      </c>
      <c r="Q145" s="9">
        <v>0</v>
      </c>
      <c r="R145" s="1">
        <v>0</v>
      </c>
      <c r="S145" s="16">
        <f t="shared" si="37"/>
        <v>0</v>
      </c>
    </row>
    <row r="146" spans="1:19" x14ac:dyDescent="0.3">
      <c r="A146" s="28" t="s">
        <v>115</v>
      </c>
      <c r="B146" s="9">
        <f t="shared" si="30"/>
        <v>2</v>
      </c>
      <c r="C146" s="9">
        <f t="shared" si="31"/>
        <v>3</v>
      </c>
      <c r="D146" s="16">
        <f t="shared" si="32"/>
        <v>1</v>
      </c>
      <c r="E146" s="9">
        <v>2</v>
      </c>
      <c r="F146" s="1">
        <v>3</v>
      </c>
      <c r="G146" s="16">
        <f t="shared" si="33"/>
        <v>1</v>
      </c>
      <c r="H146" s="9">
        <v>0</v>
      </c>
      <c r="I146" s="1">
        <v>0</v>
      </c>
      <c r="J146" s="16">
        <f t="shared" si="34"/>
        <v>0</v>
      </c>
      <c r="K146" s="9">
        <v>0</v>
      </c>
      <c r="L146" s="9">
        <v>0</v>
      </c>
      <c r="M146" s="16">
        <f t="shared" si="35"/>
        <v>0</v>
      </c>
      <c r="N146" s="9">
        <v>0</v>
      </c>
      <c r="O146" s="9">
        <v>0</v>
      </c>
      <c r="P146" s="16">
        <f t="shared" si="36"/>
        <v>0</v>
      </c>
      <c r="Q146" s="9">
        <v>0</v>
      </c>
      <c r="R146" s="9">
        <v>0</v>
      </c>
      <c r="S146" s="16">
        <f t="shared" si="37"/>
        <v>0</v>
      </c>
    </row>
    <row r="147" spans="1:19" x14ac:dyDescent="0.3">
      <c r="A147" s="28" t="s">
        <v>116</v>
      </c>
      <c r="B147" s="9">
        <f t="shared" si="30"/>
        <v>4</v>
      </c>
      <c r="C147" s="9">
        <f t="shared" si="31"/>
        <v>7</v>
      </c>
      <c r="D147" s="16">
        <f t="shared" si="32"/>
        <v>3</v>
      </c>
      <c r="E147" s="9">
        <v>4</v>
      </c>
      <c r="F147" s="1">
        <v>7</v>
      </c>
      <c r="G147" s="16">
        <f t="shared" si="33"/>
        <v>3</v>
      </c>
      <c r="H147" s="9">
        <v>0</v>
      </c>
      <c r="I147" s="1">
        <v>0</v>
      </c>
      <c r="J147" s="16">
        <f t="shared" si="34"/>
        <v>0</v>
      </c>
      <c r="K147" s="9">
        <v>0</v>
      </c>
      <c r="L147" s="9">
        <v>0</v>
      </c>
      <c r="M147" s="16">
        <f t="shared" si="35"/>
        <v>0</v>
      </c>
      <c r="N147" s="9">
        <v>0</v>
      </c>
      <c r="O147" s="9">
        <v>0</v>
      </c>
      <c r="P147" s="16">
        <f t="shared" si="36"/>
        <v>0</v>
      </c>
      <c r="Q147" s="9">
        <v>0</v>
      </c>
      <c r="R147" s="9">
        <v>0</v>
      </c>
      <c r="S147" s="16">
        <f t="shared" si="37"/>
        <v>0</v>
      </c>
    </row>
    <row r="148" spans="1:19" x14ac:dyDescent="0.3">
      <c r="A148" s="29" t="s">
        <v>109</v>
      </c>
      <c r="B148" s="5">
        <f t="shared" si="30"/>
        <v>103</v>
      </c>
      <c r="C148" s="5">
        <f t="shared" ref="C148:S148" si="39">SUM(C140:C147)</f>
        <v>113</v>
      </c>
      <c r="D148" s="5">
        <f t="shared" si="39"/>
        <v>10</v>
      </c>
      <c r="E148" s="5">
        <f t="shared" si="39"/>
        <v>54</v>
      </c>
      <c r="F148" s="5">
        <f t="shared" si="39"/>
        <v>58</v>
      </c>
      <c r="G148" s="5">
        <f t="shared" si="39"/>
        <v>4</v>
      </c>
      <c r="H148" s="5">
        <f t="shared" si="39"/>
        <v>29</v>
      </c>
      <c r="I148" s="5">
        <f t="shared" si="39"/>
        <v>30</v>
      </c>
      <c r="J148" s="5">
        <f t="shared" si="39"/>
        <v>1</v>
      </c>
      <c r="K148" s="5">
        <f t="shared" si="39"/>
        <v>20</v>
      </c>
      <c r="L148" s="5">
        <f t="shared" si="39"/>
        <v>25</v>
      </c>
      <c r="M148" s="5">
        <f t="shared" si="39"/>
        <v>5</v>
      </c>
      <c r="N148" s="5">
        <f t="shared" si="39"/>
        <v>0</v>
      </c>
      <c r="O148" s="5">
        <f t="shared" si="39"/>
        <v>0</v>
      </c>
      <c r="P148" s="5">
        <f t="shared" si="39"/>
        <v>0</v>
      </c>
      <c r="Q148" s="5">
        <f t="shared" si="39"/>
        <v>0</v>
      </c>
      <c r="R148" s="5">
        <f t="shared" si="39"/>
        <v>0</v>
      </c>
      <c r="S148" s="5">
        <f t="shared" si="39"/>
        <v>0</v>
      </c>
    </row>
    <row r="149" spans="1:19" x14ac:dyDescent="0.3">
      <c r="A149" s="28" t="s">
        <v>118</v>
      </c>
      <c r="B149" s="9">
        <f t="shared" si="30"/>
        <v>56</v>
      </c>
      <c r="C149" s="9">
        <f t="shared" si="31"/>
        <v>51</v>
      </c>
      <c r="D149" s="16">
        <f t="shared" si="32"/>
        <v>-5</v>
      </c>
      <c r="E149" s="9">
        <v>19</v>
      </c>
      <c r="F149" s="2">
        <v>16</v>
      </c>
      <c r="G149" s="16">
        <f t="shared" si="33"/>
        <v>-3</v>
      </c>
      <c r="H149" s="9">
        <v>16</v>
      </c>
      <c r="I149" s="2">
        <v>18</v>
      </c>
      <c r="J149" s="16">
        <f t="shared" si="34"/>
        <v>2</v>
      </c>
      <c r="K149" s="9">
        <v>21</v>
      </c>
      <c r="L149" s="9">
        <v>17</v>
      </c>
      <c r="M149" s="16">
        <f t="shared" si="35"/>
        <v>-4</v>
      </c>
      <c r="N149" s="9">
        <v>0</v>
      </c>
      <c r="O149" s="9">
        <v>0</v>
      </c>
      <c r="P149" s="16">
        <f t="shared" si="36"/>
        <v>0</v>
      </c>
      <c r="Q149" s="9">
        <v>0</v>
      </c>
      <c r="R149" s="9">
        <v>0</v>
      </c>
      <c r="S149" s="16">
        <f t="shared" si="37"/>
        <v>0</v>
      </c>
    </row>
    <row r="150" spans="1:19" x14ac:dyDescent="0.3">
      <c r="A150" s="29" t="s">
        <v>117</v>
      </c>
      <c r="B150" s="5">
        <f t="shared" si="30"/>
        <v>56</v>
      </c>
      <c r="C150" s="5">
        <f t="shared" ref="C150:S150" si="40">SUM(C149)</f>
        <v>51</v>
      </c>
      <c r="D150" s="5">
        <f t="shared" si="40"/>
        <v>-5</v>
      </c>
      <c r="E150" s="5">
        <f t="shared" si="40"/>
        <v>19</v>
      </c>
      <c r="F150" s="5">
        <f t="shared" si="40"/>
        <v>16</v>
      </c>
      <c r="G150" s="5">
        <f t="shared" si="40"/>
        <v>-3</v>
      </c>
      <c r="H150" s="5">
        <f t="shared" si="40"/>
        <v>16</v>
      </c>
      <c r="I150" s="5">
        <f t="shared" si="40"/>
        <v>18</v>
      </c>
      <c r="J150" s="5">
        <f t="shared" si="40"/>
        <v>2</v>
      </c>
      <c r="K150" s="5">
        <f t="shared" si="40"/>
        <v>21</v>
      </c>
      <c r="L150" s="5">
        <f t="shared" si="40"/>
        <v>17</v>
      </c>
      <c r="M150" s="5">
        <f t="shared" si="40"/>
        <v>-4</v>
      </c>
      <c r="N150" s="5">
        <f t="shared" si="40"/>
        <v>0</v>
      </c>
      <c r="O150" s="5">
        <f t="shared" si="40"/>
        <v>0</v>
      </c>
      <c r="P150" s="5">
        <f t="shared" si="40"/>
        <v>0</v>
      </c>
      <c r="Q150" s="5">
        <f t="shared" si="40"/>
        <v>0</v>
      </c>
      <c r="R150" s="5">
        <f t="shared" si="40"/>
        <v>0</v>
      </c>
      <c r="S150" s="5">
        <f t="shared" si="40"/>
        <v>0</v>
      </c>
    </row>
    <row r="151" spans="1:19" x14ac:dyDescent="0.3">
      <c r="A151" s="29" t="s">
        <v>119</v>
      </c>
      <c r="B151" s="5">
        <f t="shared" si="30"/>
        <v>6552</v>
      </c>
      <c r="C151" s="5">
        <f t="shared" ref="C151:S151" si="41">SUM(C150+C148+C139+C127+C119+C111+C104+C90+C83+C76+C68+C61+C46+C37+C23+C18+C14)</f>
        <v>7599</v>
      </c>
      <c r="D151" s="5">
        <f t="shared" si="41"/>
        <v>1047</v>
      </c>
      <c r="E151" s="5">
        <f t="shared" si="41"/>
        <v>2574</v>
      </c>
      <c r="F151" s="5">
        <f t="shared" si="41"/>
        <v>2825</v>
      </c>
      <c r="G151" s="5">
        <f t="shared" si="41"/>
        <v>251</v>
      </c>
      <c r="H151" s="5">
        <f t="shared" si="41"/>
        <v>1698</v>
      </c>
      <c r="I151" s="5">
        <f t="shared" si="41"/>
        <v>2083</v>
      </c>
      <c r="J151" s="5">
        <f t="shared" si="41"/>
        <v>385</v>
      </c>
      <c r="K151" s="5">
        <f t="shared" si="41"/>
        <v>1488</v>
      </c>
      <c r="L151" s="5">
        <f t="shared" si="41"/>
        <v>1806</v>
      </c>
      <c r="M151" s="5">
        <f t="shared" si="41"/>
        <v>318</v>
      </c>
      <c r="N151" s="5">
        <f t="shared" si="41"/>
        <v>574</v>
      </c>
      <c r="O151" s="5">
        <f t="shared" si="41"/>
        <v>650</v>
      </c>
      <c r="P151" s="5">
        <f t="shared" si="41"/>
        <v>76</v>
      </c>
      <c r="Q151" s="5">
        <f t="shared" si="41"/>
        <v>218</v>
      </c>
      <c r="R151" s="5">
        <f t="shared" si="41"/>
        <v>235</v>
      </c>
      <c r="S151" s="5">
        <f t="shared" si="41"/>
        <v>17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A13" sqref="A13"/>
    </sheetView>
  </sheetViews>
  <sheetFormatPr defaultRowHeight="14.4" x14ac:dyDescent="0.3"/>
  <cols>
    <col min="1" max="1" width="69.5546875" style="23" customWidth="1"/>
    <col min="2" max="19" width="4" style="17" customWidth="1"/>
  </cols>
  <sheetData>
    <row r="1" spans="1:19" x14ac:dyDescent="0.3">
      <c r="A1" s="32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3">
      <c r="A2" s="31" t="s">
        <v>132</v>
      </c>
      <c r="B2" s="33" t="s">
        <v>133</v>
      </c>
      <c r="C2" s="33"/>
      <c r="D2" s="33"/>
      <c r="E2" s="33" t="s">
        <v>134</v>
      </c>
      <c r="F2" s="33"/>
      <c r="G2" s="33"/>
      <c r="H2" s="33" t="s">
        <v>135</v>
      </c>
      <c r="I2" s="33"/>
      <c r="J2" s="33"/>
      <c r="K2" s="33" t="s">
        <v>136</v>
      </c>
      <c r="L2" s="33"/>
      <c r="M2" s="33"/>
      <c r="N2" s="33" t="s">
        <v>137</v>
      </c>
      <c r="O2" s="33"/>
      <c r="P2" s="33"/>
      <c r="Q2" s="33" t="s">
        <v>138</v>
      </c>
      <c r="R2" s="33"/>
      <c r="S2" s="33"/>
    </row>
    <row r="3" spans="1:19" ht="177.6" customHeight="1" x14ac:dyDescent="0.3">
      <c r="A3" s="31"/>
      <c r="B3" s="6" t="s">
        <v>139</v>
      </c>
      <c r="C3" s="7" t="s">
        <v>140</v>
      </c>
      <c r="D3" s="8" t="s">
        <v>141</v>
      </c>
      <c r="E3" s="6" t="s">
        <v>139</v>
      </c>
      <c r="F3" s="7" t="s">
        <v>142</v>
      </c>
      <c r="G3" s="8" t="s">
        <v>141</v>
      </c>
      <c r="H3" s="6" t="s">
        <v>139</v>
      </c>
      <c r="I3" s="7" t="s">
        <v>143</v>
      </c>
      <c r="J3" s="8" t="s">
        <v>141</v>
      </c>
      <c r="K3" s="6" t="s">
        <v>139</v>
      </c>
      <c r="L3" s="7" t="s">
        <v>144</v>
      </c>
      <c r="M3" s="8" t="s">
        <v>141</v>
      </c>
      <c r="N3" s="6" t="s">
        <v>139</v>
      </c>
      <c r="O3" s="7" t="s">
        <v>145</v>
      </c>
      <c r="P3" s="8" t="s">
        <v>141</v>
      </c>
      <c r="Q3" s="6" t="s">
        <v>139</v>
      </c>
      <c r="R3" s="7" t="s">
        <v>146</v>
      </c>
      <c r="S3" s="8" t="s">
        <v>141</v>
      </c>
    </row>
    <row r="4" spans="1:19" x14ac:dyDescent="0.3">
      <c r="A4" s="21" t="s">
        <v>4</v>
      </c>
      <c r="B4" s="9">
        <v>1</v>
      </c>
      <c r="C4" s="9">
        <f>F4+I4+L4+O4+R4</f>
        <v>4</v>
      </c>
      <c r="D4" s="16">
        <f>C4-B4</f>
        <v>3</v>
      </c>
      <c r="E4" s="9">
        <v>0</v>
      </c>
      <c r="F4" s="9">
        <v>4</v>
      </c>
      <c r="G4" s="16">
        <f>F4-E4</f>
        <v>4</v>
      </c>
      <c r="H4" s="9">
        <v>0</v>
      </c>
      <c r="I4" s="9">
        <v>0</v>
      </c>
      <c r="J4" s="16">
        <f>I4-H4</f>
        <v>0</v>
      </c>
      <c r="K4" s="9">
        <v>0</v>
      </c>
      <c r="L4" s="9">
        <v>0</v>
      </c>
      <c r="M4" s="16">
        <f>L4-K4</f>
        <v>0</v>
      </c>
      <c r="N4" s="9">
        <v>1</v>
      </c>
      <c r="O4" s="9">
        <v>0</v>
      </c>
      <c r="P4" s="16">
        <f>O4-N4</f>
        <v>-1</v>
      </c>
      <c r="Q4" s="9">
        <v>0</v>
      </c>
      <c r="R4" s="9">
        <v>0</v>
      </c>
      <c r="S4" s="16">
        <f>R4-Q4</f>
        <v>0</v>
      </c>
    </row>
    <row r="5" spans="1:19" x14ac:dyDescent="0.3">
      <c r="A5" s="21" t="s">
        <v>6</v>
      </c>
      <c r="B5" s="9">
        <v>1</v>
      </c>
      <c r="C5" s="9">
        <f t="shared" ref="C5:C39" si="0">F5+I5+L5+O5+R5</f>
        <v>2</v>
      </c>
      <c r="D5" s="16">
        <f t="shared" ref="D5:D39" si="1">C5-B5</f>
        <v>1</v>
      </c>
      <c r="E5" s="9">
        <v>0</v>
      </c>
      <c r="F5" s="9">
        <v>2</v>
      </c>
      <c r="G5" s="16">
        <f t="shared" ref="G5:G39" si="2">F5-E5</f>
        <v>2</v>
      </c>
      <c r="H5" s="9">
        <v>0</v>
      </c>
      <c r="I5" s="9">
        <v>0</v>
      </c>
      <c r="J5" s="16">
        <f t="shared" ref="J5:J39" si="3">I5-H5</f>
        <v>0</v>
      </c>
      <c r="K5" s="9">
        <v>0</v>
      </c>
      <c r="L5" s="9">
        <v>0</v>
      </c>
      <c r="M5" s="16">
        <f t="shared" ref="M5:M39" si="4">L5-K5</f>
        <v>0</v>
      </c>
      <c r="N5" s="9">
        <v>1</v>
      </c>
      <c r="O5" s="9">
        <v>0</v>
      </c>
      <c r="P5" s="16">
        <f t="shared" ref="P5:P39" si="5">O5-N5</f>
        <v>-1</v>
      </c>
      <c r="Q5" s="9">
        <v>0</v>
      </c>
      <c r="R5" s="9">
        <v>0</v>
      </c>
      <c r="S5" s="16">
        <f t="shared" ref="S5:S39" si="6">R5-Q5</f>
        <v>0</v>
      </c>
    </row>
    <row r="6" spans="1:19" x14ac:dyDescent="0.3">
      <c r="A6" s="21" t="s">
        <v>10</v>
      </c>
      <c r="B6" s="9">
        <v>1</v>
      </c>
      <c r="C6" s="9">
        <f t="shared" si="0"/>
        <v>4</v>
      </c>
      <c r="D6" s="16">
        <f t="shared" si="1"/>
        <v>3</v>
      </c>
      <c r="E6" s="9">
        <v>0</v>
      </c>
      <c r="F6" s="9">
        <v>4</v>
      </c>
      <c r="G6" s="16">
        <f t="shared" si="2"/>
        <v>4</v>
      </c>
      <c r="H6" s="9">
        <v>1</v>
      </c>
      <c r="I6" s="9">
        <v>0</v>
      </c>
      <c r="J6" s="16">
        <f t="shared" si="3"/>
        <v>-1</v>
      </c>
      <c r="K6" s="9">
        <v>0</v>
      </c>
      <c r="L6" s="9">
        <v>0</v>
      </c>
      <c r="M6" s="16">
        <f t="shared" si="4"/>
        <v>0</v>
      </c>
      <c r="N6" s="9">
        <v>0</v>
      </c>
      <c r="O6" s="9">
        <v>0</v>
      </c>
      <c r="P6" s="16">
        <f t="shared" si="5"/>
        <v>0</v>
      </c>
      <c r="Q6" s="9">
        <v>0</v>
      </c>
      <c r="R6" s="9">
        <v>0</v>
      </c>
      <c r="S6" s="16">
        <f t="shared" si="6"/>
        <v>0</v>
      </c>
    </row>
    <row r="7" spans="1:19" x14ac:dyDescent="0.3">
      <c r="A7" s="22" t="s">
        <v>0</v>
      </c>
      <c r="B7" s="5">
        <f>SUM(B4:B6)</f>
        <v>3</v>
      </c>
      <c r="C7" s="5">
        <f t="shared" ref="C7:S7" si="7">SUM(C4:C6)</f>
        <v>10</v>
      </c>
      <c r="D7" s="5">
        <f t="shared" si="7"/>
        <v>7</v>
      </c>
      <c r="E7" s="5">
        <f t="shared" si="7"/>
        <v>0</v>
      </c>
      <c r="F7" s="5">
        <f t="shared" si="7"/>
        <v>10</v>
      </c>
      <c r="G7" s="5">
        <f t="shared" si="7"/>
        <v>10</v>
      </c>
      <c r="H7" s="5">
        <f t="shared" si="7"/>
        <v>1</v>
      </c>
      <c r="I7" s="5">
        <f t="shared" si="7"/>
        <v>0</v>
      </c>
      <c r="J7" s="5">
        <f t="shared" si="7"/>
        <v>-1</v>
      </c>
      <c r="K7" s="5">
        <f t="shared" si="7"/>
        <v>0</v>
      </c>
      <c r="L7" s="5">
        <f t="shared" si="7"/>
        <v>0</v>
      </c>
      <c r="M7" s="5">
        <f t="shared" si="7"/>
        <v>0</v>
      </c>
      <c r="N7" s="5">
        <f t="shared" si="7"/>
        <v>2</v>
      </c>
      <c r="O7" s="5">
        <f t="shared" si="7"/>
        <v>0</v>
      </c>
      <c r="P7" s="5">
        <f t="shared" si="7"/>
        <v>-2</v>
      </c>
      <c r="Q7" s="5">
        <f t="shared" si="7"/>
        <v>0</v>
      </c>
      <c r="R7" s="5">
        <f t="shared" si="7"/>
        <v>0</v>
      </c>
      <c r="S7" s="5">
        <f t="shared" si="7"/>
        <v>0</v>
      </c>
    </row>
    <row r="8" spans="1:19" x14ac:dyDescent="0.3">
      <c r="A8" s="21" t="s">
        <v>31</v>
      </c>
      <c r="B8" s="9">
        <v>2</v>
      </c>
      <c r="C8" s="9">
        <f t="shared" si="0"/>
        <v>13</v>
      </c>
      <c r="D8" s="16">
        <f t="shared" si="1"/>
        <v>11</v>
      </c>
      <c r="E8" s="9">
        <v>0</v>
      </c>
      <c r="F8" s="9">
        <v>9</v>
      </c>
      <c r="G8" s="16">
        <f t="shared" si="2"/>
        <v>9</v>
      </c>
      <c r="H8" s="9">
        <v>0</v>
      </c>
      <c r="I8" s="9">
        <v>0</v>
      </c>
      <c r="J8" s="16">
        <f t="shared" si="3"/>
        <v>0</v>
      </c>
      <c r="K8" s="9">
        <v>2</v>
      </c>
      <c r="L8" s="9">
        <v>4</v>
      </c>
      <c r="M8" s="16">
        <f t="shared" si="4"/>
        <v>2</v>
      </c>
      <c r="N8" s="9">
        <v>0</v>
      </c>
      <c r="O8" s="9">
        <v>0</v>
      </c>
      <c r="P8" s="16">
        <f t="shared" si="5"/>
        <v>0</v>
      </c>
      <c r="Q8" s="9">
        <v>0</v>
      </c>
      <c r="R8" s="9">
        <v>0</v>
      </c>
      <c r="S8" s="16">
        <f t="shared" si="6"/>
        <v>0</v>
      </c>
    </row>
    <row r="9" spans="1:19" x14ac:dyDescent="0.3">
      <c r="A9" s="21" t="s">
        <v>36</v>
      </c>
      <c r="B9" s="9">
        <v>1</v>
      </c>
      <c r="C9" s="9">
        <f t="shared" si="0"/>
        <v>0</v>
      </c>
      <c r="D9" s="16">
        <f t="shared" si="1"/>
        <v>-1</v>
      </c>
      <c r="E9" s="9">
        <v>0</v>
      </c>
      <c r="F9" s="9">
        <v>0</v>
      </c>
      <c r="G9" s="16">
        <f t="shared" si="2"/>
        <v>0</v>
      </c>
      <c r="H9" s="9">
        <v>0</v>
      </c>
      <c r="I9" s="9">
        <v>0</v>
      </c>
      <c r="J9" s="16">
        <f t="shared" si="3"/>
        <v>0</v>
      </c>
      <c r="K9" s="9">
        <v>1</v>
      </c>
      <c r="L9" s="9">
        <v>0</v>
      </c>
      <c r="M9" s="16">
        <f t="shared" si="4"/>
        <v>-1</v>
      </c>
      <c r="N9" s="9">
        <v>0</v>
      </c>
      <c r="O9" s="9">
        <v>0</v>
      </c>
      <c r="P9" s="16">
        <f t="shared" si="5"/>
        <v>0</v>
      </c>
      <c r="Q9" s="9">
        <v>0</v>
      </c>
      <c r="R9" s="9">
        <v>0</v>
      </c>
      <c r="S9" s="16">
        <f t="shared" si="6"/>
        <v>0</v>
      </c>
    </row>
    <row r="10" spans="1:19" x14ac:dyDescent="0.3">
      <c r="A10" s="22" t="s">
        <v>33</v>
      </c>
      <c r="B10" s="5">
        <f>SUM(B8:B9)</f>
        <v>3</v>
      </c>
      <c r="C10" s="5">
        <f t="shared" ref="C10:S10" si="8">SUM(C8:C9)</f>
        <v>13</v>
      </c>
      <c r="D10" s="5">
        <f t="shared" si="8"/>
        <v>10</v>
      </c>
      <c r="E10" s="5">
        <f t="shared" si="8"/>
        <v>0</v>
      </c>
      <c r="F10" s="5">
        <f t="shared" si="8"/>
        <v>9</v>
      </c>
      <c r="G10" s="5">
        <f t="shared" si="8"/>
        <v>9</v>
      </c>
      <c r="H10" s="5">
        <f t="shared" si="8"/>
        <v>0</v>
      </c>
      <c r="I10" s="5">
        <f t="shared" si="8"/>
        <v>0</v>
      </c>
      <c r="J10" s="5">
        <f t="shared" si="8"/>
        <v>0</v>
      </c>
      <c r="K10" s="5">
        <f t="shared" si="8"/>
        <v>3</v>
      </c>
      <c r="L10" s="5">
        <f t="shared" si="8"/>
        <v>4</v>
      </c>
      <c r="M10" s="5">
        <f t="shared" si="8"/>
        <v>1</v>
      </c>
      <c r="N10" s="5">
        <f t="shared" si="8"/>
        <v>0</v>
      </c>
      <c r="O10" s="5">
        <f t="shared" si="8"/>
        <v>0</v>
      </c>
      <c r="P10" s="5">
        <f t="shared" si="8"/>
        <v>0</v>
      </c>
      <c r="Q10" s="5">
        <f t="shared" si="8"/>
        <v>0</v>
      </c>
      <c r="R10" s="5">
        <f t="shared" si="8"/>
        <v>0</v>
      </c>
      <c r="S10" s="5">
        <f t="shared" si="8"/>
        <v>0</v>
      </c>
    </row>
    <row r="11" spans="1:19" x14ac:dyDescent="0.3">
      <c r="A11" s="21" t="s">
        <v>42</v>
      </c>
      <c r="B11" s="9">
        <v>1</v>
      </c>
      <c r="C11" s="9">
        <f t="shared" si="0"/>
        <v>4</v>
      </c>
      <c r="D11" s="16">
        <f t="shared" si="1"/>
        <v>3</v>
      </c>
      <c r="E11" s="9">
        <v>0</v>
      </c>
      <c r="F11" s="9">
        <v>4</v>
      </c>
      <c r="G11" s="16">
        <f t="shared" si="2"/>
        <v>4</v>
      </c>
      <c r="H11" s="9">
        <v>0</v>
      </c>
      <c r="I11" s="9">
        <v>0</v>
      </c>
      <c r="J11" s="16">
        <f t="shared" si="3"/>
        <v>0</v>
      </c>
      <c r="K11" s="9">
        <v>1</v>
      </c>
      <c r="L11" s="9">
        <v>0</v>
      </c>
      <c r="M11" s="16">
        <f t="shared" si="4"/>
        <v>-1</v>
      </c>
      <c r="N11" s="9">
        <v>0</v>
      </c>
      <c r="O11" s="9">
        <v>0</v>
      </c>
      <c r="P11" s="16">
        <f t="shared" si="5"/>
        <v>0</v>
      </c>
      <c r="Q11" s="9">
        <v>0</v>
      </c>
      <c r="R11" s="9">
        <v>0</v>
      </c>
      <c r="S11" s="16">
        <f t="shared" si="6"/>
        <v>0</v>
      </c>
    </row>
    <row r="12" spans="1:19" x14ac:dyDescent="0.3">
      <c r="A12" s="21" t="s">
        <v>32</v>
      </c>
      <c r="B12" s="9">
        <v>1</v>
      </c>
      <c r="C12" s="9">
        <f t="shared" si="0"/>
        <v>0</v>
      </c>
      <c r="D12" s="16">
        <f t="shared" si="1"/>
        <v>-1</v>
      </c>
      <c r="E12" s="9">
        <v>1</v>
      </c>
      <c r="F12" s="9">
        <v>0</v>
      </c>
      <c r="G12" s="16">
        <f t="shared" si="2"/>
        <v>-1</v>
      </c>
      <c r="H12" s="9">
        <v>0</v>
      </c>
      <c r="I12" s="9">
        <v>0</v>
      </c>
      <c r="J12" s="16">
        <f t="shared" si="3"/>
        <v>0</v>
      </c>
      <c r="K12" s="9">
        <v>0</v>
      </c>
      <c r="L12" s="9">
        <v>0</v>
      </c>
      <c r="M12" s="16">
        <f t="shared" si="4"/>
        <v>0</v>
      </c>
      <c r="N12" s="9">
        <v>0</v>
      </c>
      <c r="O12" s="9">
        <v>0</v>
      </c>
      <c r="P12" s="16">
        <f t="shared" si="5"/>
        <v>0</v>
      </c>
      <c r="Q12" s="9">
        <v>0</v>
      </c>
      <c r="R12" s="9">
        <v>0</v>
      </c>
      <c r="S12" s="16">
        <f t="shared" si="6"/>
        <v>0</v>
      </c>
    </row>
    <row r="13" spans="1:19" x14ac:dyDescent="0.3">
      <c r="A13" s="22" t="s">
        <v>40</v>
      </c>
      <c r="B13" s="5">
        <f>SUM(B11:B12)</f>
        <v>2</v>
      </c>
      <c r="C13" s="5">
        <f t="shared" ref="C13:S13" si="9">SUM(C11:C12)</f>
        <v>4</v>
      </c>
      <c r="D13" s="5">
        <f t="shared" si="9"/>
        <v>2</v>
      </c>
      <c r="E13" s="5">
        <f t="shared" si="9"/>
        <v>1</v>
      </c>
      <c r="F13" s="5">
        <f t="shared" si="9"/>
        <v>4</v>
      </c>
      <c r="G13" s="5">
        <f t="shared" si="9"/>
        <v>3</v>
      </c>
      <c r="H13" s="5">
        <f t="shared" si="9"/>
        <v>0</v>
      </c>
      <c r="I13" s="5">
        <f t="shared" si="9"/>
        <v>0</v>
      </c>
      <c r="J13" s="5">
        <f t="shared" si="9"/>
        <v>0</v>
      </c>
      <c r="K13" s="5">
        <f t="shared" si="9"/>
        <v>1</v>
      </c>
      <c r="L13" s="5">
        <f t="shared" si="9"/>
        <v>0</v>
      </c>
      <c r="M13" s="5">
        <f t="shared" si="9"/>
        <v>-1</v>
      </c>
      <c r="N13" s="5">
        <f t="shared" si="9"/>
        <v>0</v>
      </c>
      <c r="O13" s="5">
        <f t="shared" si="9"/>
        <v>0</v>
      </c>
      <c r="P13" s="5">
        <f t="shared" si="9"/>
        <v>0</v>
      </c>
      <c r="Q13" s="5">
        <f t="shared" si="9"/>
        <v>0</v>
      </c>
      <c r="R13" s="5">
        <f t="shared" si="9"/>
        <v>0</v>
      </c>
      <c r="S13" s="5">
        <f t="shared" si="9"/>
        <v>0</v>
      </c>
    </row>
    <row r="14" spans="1:19" x14ac:dyDescent="0.3">
      <c r="A14" s="21" t="s">
        <v>60</v>
      </c>
      <c r="B14" s="9">
        <v>1</v>
      </c>
      <c r="C14" s="9">
        <f t="shared" si="0"/>
        <v>2</v>
      </c>
      <c r="D14" s="16">
        <f t="shared" si="1"/>
        <v>1</v>
      </c>
      <c r="E14" s="9">
        <v>0</v>
      </c>
      <c r="F14" s="9">
        <v>2</v>
      </c>
      <c r="G14" s="16">
        <f t="shared" si="2"/>
        <v>2</v>
      </c>
      <c r="H14" s="9">
        <v>0</v>
      </c>
      <c r="I14" s="9">
        <v>0</v>
      </c>
      <c r="J14" s="16">
        <f t="shared" si="3"/>
        <v>0</v>
      </c>
      <c r="K14" s="9">
        <v>0</v>
      </c>
      <c r="L14" s="9">
        <v>0</v>
      </c>
      <c r="M14" s="16">
        <f t="shared" si="4"/>
        <v>0</v>
      </c>
      <c r="N14" s="9">
        <v>0</v>
      </c>
      <c r="O14" s="9">
        <v>0</v>
      </c>
      <c r="P14" s="16">
        <f t="shared" si="5"/>
        <v>0</v>
      </c>
      <c r="Q14" s="9">
        <v>1</v>
      </c>
      <c r="R14" s="9">
        <v>0</v>
      </c>
      <c r="S14" s="16">
        <f t="shared" si="6"/>
        <v>-1</v>
      </c>
    </row>
    <row r="15" spans="1:19" x14ac:dyDescent="0.3">
      <c r="A15" s="22" t="s">
        <v>59</v>
      </c>
      <c r="B15" s="5">
        <f>SUM(B14)</f>
        <v>1</v>
      </c>
      <c r="C15" s="5">
        <f t="shared" ref="C15:S15" si="10">SUM(C14)</f>
        <v>2</v>
      </c>
      <c r="D15" s="5">
        <f t="shared" si="10"/>
        <v>1</v>
      </c>
      <c r="E15" s="5">
        <f t="shared" si="10"/>
        <v>0</v>
      </c>
      <c r="F15" s="5">
        <f t="shared" si="10"/>
        <v>2</v>
      </c>
      <c r="G15" s="5">
        <f t="shared" si="10"/>
        <v>2</v>
      </c>
      <c r="H15" s="5">
        <f t="shared" si="10"/>
        <v>0</v>
      </c>
      <c r="I15" s="5">
        <f t="shared" si="10"/>
        <v>0</v>
      </c>
      <c r="J15" s="5">
        <f t="shared" si="10"/>
        <v>0</v>
      </c>
      <c r="K15" s="5">
        <f t="shared" si="10"/>
        <v>0</v>
      </c>
      <c r="L15" s="5">
        <f t="shared" si="10"/>
        <v>0</v>
      </c>
      <c r="M15" s="5">
        <f t="shared" si="10"/>
        <v>0</v>
      </c>
      <c r="N15" s="5">
        <f t="shared" si="10"/>
        <v>0</v>
      </c>
      <c r="O15" s="5">
        <f t="shared" si="10"/>
        <v>0</v>
      </c>
      <c r="P15" s="5">
        <f t="shared" si="10"/>
        <v>0</v>
      </c>
      <c r="Q15" s="5">
        <f t="shared" si="10"/>
        <v>1</v>
      </c>
      <c r="R15" s="5">
        <f t="shared" si="10"/>
        <v>0</v>
      </c>
      <c r="S15" s="5">
        <f t="shared" si="10"/>
        <v>-1</v>
      </c>
    </row>
    <row r="16" spans="1:19" x14ac:dyDescent="0.3">
      <c r="A16" s="21" t="s">
        <v>30</v>
      </c>
      <c r="B16" s="9">
        <v>1</v>
      </c>
      <c r="C16" s="9">
        <f t="shared" si="0"/>
        <v>4</v>
      </c>
      <c r="D16" s="16">
        <f t="shared" si="1"/>
        <v>3</v>
      </c>
      <c r="E16" s="9">
        <v>0</v>
      </c>
      <c r="F16" s="9">
        <v>4</v>
      </c>
      <c r="G16" s="16">
        <f t="shared" si="2"/>
        <v>4</v>
      </c>
      <c r="H16" s="9">
        <v>0</v>
      </c>
      <c r="I16" s="9">
        <v>0</v>
      </c>
      <c r="J16" s="16">
        <f t="shared" si="3"/>
        <v>0</v>
      </c>
      <c r="K16" s="9">
        <v>1</v>
      </c>
      <c r="L16" s="9">
        <v>0</v>
      </c>
      <c r="M16" s="16">
        <f t="shared" si="4"/>
        <v>-1</v>
      </c>
      <c r="N16" s="9">
        <v>0</v>
      </c>
      <c r="O16" s="9">
        <v>0</v>
      </c>
      <c r="P16" s="16">
        <f t="shared" si="5"/>
        <v>0</v>
      </c>
      <c r="Q16" s="9">
        <v>0</v>
      </c>
      <c r="R16" s="9">
        <v>0</v>
      </c>
      <c r="S16" s="16">
        <f t="shared" si="6"/>
        <v>0</v>
      </c>
    </row>
    <row r="17" spans="1:19" x14ac:dyDescent="0.3">
      <c r="A17" s="21" t="s">
        <v>31</v>
      </c>
      <c r="B17" s="9">
        <v>1</v>
      </c>
      <c r="C17" s="9">
        <f t="shared" si="0"/>
        <v>4</v>
      </c>
      <c r="D17" s="16">
        <f t="shared" si="1"/>
        <v>3</v>
      </c>
      <c r="E17" s="9">
        <v>0</v>
      </c>
      <c r="F17" s="9">
        <v>4</v>
      </c>
      <c r="G17" s="16">
        <f t="shared" si="2"/>
        <v>4</v>
      </c>
      <c r="H17" s="9">
        <v>0</v>
      </c>
      <c r="I17" s="9">
        <v>0</v>
      </c>
      <c r="J17" s="16">
        <f t="shared" si="3"/>
        <v>0</v>
      </c>
      <c r="K17" s="9">
        <v>0</v>
      </c>
      <c r="L17" s="9">
        <v>0</v>
      </c>
      <c r="M17" s="16">
        <f t="shared" si="4"/>
        <v>0</v>
      </c>
      <c r="N17" s="9">
        <v>1</v>
      </c>
      <c r="O17" s="9">
        <v>0</v>
      </c>
      <c r="P17" s="16">
        <f t="shared" si="5"/>
        <v>-1</v>
      </c>
      <c r="Q17" s="9">
        <v>0</v>
      </c>
      <c r="R17" s="9">
        <v>0</v>
      </c>
      <c r="S17" s="16">
        <f t="shared" si="6"/>
        <v>0</v>
      </c>
    </row>
    <row r="18" spans="1:19" x14ac:dyDescent="0.3">
      <c r="A18" s="22" t="s">
        <v>65</v>
      </c>
      <c r="B18" s="5">
        <f>SUM(B16:B17)</f>
        <v>2</v>
      </c>
      <c r="C18" s="5">
        <f t="shared" ref="C18:S18" si="11">SUM(C16:C17)</f>
        <v>8</v>
      </c>
      <c r="D18" s="5">
        <f t="shared" si="11"/>
        <v>6</v>
      </c>
      <c r="E18" s="5">
        <f t="shared" si="11"/>
        <v>0</v>
      </c>
      <c r="F18" s="5">
        <f t="shared" si="11"/>
        <v>8</v>
      </c>
      <c r="G18" s="5">
        <f t="shared" si="11"/>
        <v>8</v>
      </c>
      <c r="H18" s="5">
        <f t="shared" si="11"/>
        <v>0</v>
      </c>
      <c r="I18" s="5">
        <f t="shared" si="11"/>
        <v>0</v>
      </c>
      <c r="J18" s="5">
        <f t="shared" si="11"/>
        <v>0</v>
      </c>
      <c r="K18" s="5">
        <f t="shared" si="11"/>
        <v>1</v>
      </c>
      <c r="L18" s="5">
        <f t="shared" si="11"/>
        <v>0</v>
      </c>
      <c r="M18" s="5">
        <f t="shared" si="11"/>
        <v>-1</v>
      </c>
      <c r="N18" s="5">
        <f t="shared" si="11"/>
        <v>1</v>
      </c>
      <c r="O18" s="5">
        <f t="shared" si="11"/>
        <v>0</v>
      </c>
      <c r="P18" s="5">
        <f t="shared" si="11"/>
        <v>-1</v>
      </c>
      <c r="Q18" s="5">
        <f t="shared" si="11"/>
        <v>0</v>
      </c>
      <c r="R18" s="5">
        <f t="shared" si="11"/>
        <v>0</v>
      </c>
      <c r="S18" s="5">
        <f t="shared" si="11"/>
        <v>0</v>
      </c>
    </row>
    <row r="19" spans="1:19" ht="28.8" x14ac:dyDescent="0.3">
      <c r="A19" s="21" t="s">
        <v>71</v>
      </c>
      <c r="B19" s="9">
        <v>10</v>
      </c>
      <c r="C19" s="9">
        <f t="shared" si="0"/>
        <v>11</v>
      </c>
      <c r="D19" s="16">
        <f t="shared" si="1"/>
        <v>1</v>
      </c>
      <c r="E19" s="9">
        <v>0</v>
      </c>
      <c r="F19" s="9">
        <v>1</v>
      </c>
      <c r="G19" s="16">
        <f t="shared" si="2"/>
        <v>1</v>
      </c>
      <c r="H19" s="9">
        <v>0</v>
      </c>
      <c r="I19" s="9">
        <v>0</v>
      </c>
      <c r="J19" s="16">
        <f t="shared" si="3"/>
        <v>0</v>
      </c>
      <c r="K19" s="9">
        <v>10</v>
      </c>
      <c r="L19" s="9">
        <v>10</v>
      </c>
      <c r="M19" s="16">
        <f t="shared" si="4"/>
        <v>0</v>
      </c>
      <c r="N19" s="9">
        <v>0</v>
      </c>
      <c r="O19" s="9">
        <v>0</v>
      </c>
      <c r="P19" s="16">
        <f t="shared" si="5"/>
        <v>0</v>
      </c>
      <c r="Q19" s="9">
        <v>0</v>
      </c>
      <c r="R19" s="9">
        <v>0</v>
      </c>
      <c r="S19" s="16">
        <f t="shared" si="6"/>
        <v>0</v>
      </c>
    </row>
    <row r="20" spans="1:19" x14ac:dyDescent="0.3">
      <c r="A20" s="22" t="s">
        <v>69</v>
      </c>
      <c r="B20" s="5">
        <f>SUM(B19)</f>
        <v>10</v>
      </c>
      <c r="C20" s="5">
        <f t="shared" ref="C20:S20" si="12">SUM(C19)</f>
        <v>11</v>
      </c>
      <c r="D20" s="5">
        <f t="shared" si="12"/>
        <v>1</v>
      </c>
      <c r="E20" s="5">
        <f t="shared" si="12"/>
        <v>0</v>
      </c>
      <c r="F20" s="5">
        <f t="shared" si="12"/>
        <v>1</v>
      </c>
      <c r="G20" s="5">
        <f t="shared" si="12"/>
        <v>1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10</v>
      </c>
      <c r="L20" s="5">
        <f t="shared" si="12"/>
        <v>10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  <c r="Q20" s="5">
        <f t="shared" si="12"/>
        <v>0</v>
      </c>
      <c r="R20" s="5">
        <f t="shared" si="12"/>
        <v>0</v>
      </c>
      <c r="S20" s="5">
        <f t="shared" si="12"/>
        <v>0</v>
      </c>
    </row>
    <row r="21" spans="1:19" x14ac:dyDescent="0.3">
      <c r="A21" s="21" t="s">
        <v>74</v>
      </c>
      <c r="B21" s="9">
        <v>2</v>
      </c>
      <c r="C21" s="9">
        <f t="shared" si="0"/>
        <v>2</v>
      </c>
      <c r="D21" s="16">
        <f t="shared" si="1"/>
        <v>0</v>
      </c>
      <c r="E21" s="9">
        <v>0</v>
      </c>
      <c r="F21" s="9">
        <v>2</v>
      </c>
      <c r="G21" s="16">
        <f t="shared" si="2"/>
        <v>2</v>
      </c>
      <c r="H21" s="9">
        <v>0</v>
      </c>
      <c r="I21" s="9">
        <v>0</v>
      </c>
      <c r="J21" s="16">
        <f t="shared" si="3"/>
        <v>0</v>
      </c>
      <c r="K21" s="9">
        <v>0</v>
      </c>
      <c r="L21" s="9">
        <v>0</v>
      </c>
      <c r="M21" s="16">
        <f t="shared" si="4"/>
        <v>0</v>
      </c>
      <c r="N21" s="9">
        <v>2</v>
      </c>
      <c r="O21" s="9">
        <v>0</v>
      </c>
      <c r="P21" s="16">
        <f t="shared" si="5"/>
        <v>-2</v>
      </c>
      <c r="Q21" s="9">
        <v>0</v>
      </c>
      <c r="R21" s="9">
        <v>0</v>
      </c>
      <c r="S21" s="16">
        <f t="shared" si="6"/>
        <v>0</v>
      </c>
    </row>
    <row r="22" spans="1:19" x14ac:dyDescent="0.3">
      <c r="A22" s="21" t="s">
        <v>31</v>
      </c>
      <c r="B22" s="9">
        <v>7</v>
      </c>
      <c r="C22" s="9">
        <f t="shared" si="0"/>
        <v>15</v>
      </c>
      <c r="D22" s="16">
        <f t="shared" si="1"/>
        <v>8</v>
      </c>
      <c r="E22" s="9">
        <v>0</v>
      </c>
      <c r="F22" s="9">
        <v>9</v>
      </c>
      <c r="G22" s="16">
        <f t="shared" si="2"/>
        <v>9</v>
      </c>
      <c r="H22" s="9">
        <v>1</v>
      </c>
      <c r="I22" s="9">
        <v>0</v>
      </c>
      <c r="J22" s="16">
        <f t="shared" si="3"/>
        <v>-1</v>
      </c>
      <c r="K22" s="9">
        <v>5</v>
      </c>
      <c r="L22" s="9">
        <v>6</v>
      </c>
      <c r="M22" s="16">
        <f t="shared" si="4"/>
        <v>1</v>
      </c>
      <c r="N22" s="9">
        <v>0</v>
      </c>
      <c r="O22" s="9">
        <v>0</v>
      </c>
      <c r="P22" s="16">
        <f t="shared" si="5"/>
        <v>0</v>
      </c>
      <c r="Q22" s="9">
        <v>1</v>
      </c>
      <c r="R22" s="9">
        <v>0</v>
      </c>
      <c r="S22" s="16">
        <f t="shared" si="6"/>
        <v>-1</v>
      </c>
    </row>
    <row r="23" spans="1:19" x14ac:dyDescent="0.3">
      <c r="A23" s="21" t="s">
        <v>36</v>
      </c>
      <c r="B23" s="9">
        <v>8</v>
      </c>
      <c r="C23" s="9">
        <f t="shared" si="0"/>
        <v>13</v>
      </c>
      <c r="D23" s="16">
        <f t="shared" si="1"/>
        <v>5</v>
      </c>
      <c r="E23" s="9">
        <v>0</v>
      </c>
      <c r="F23" s="9">
        <v>3</v>
      </c>
      <c r="G23" s="16">
        <f t="shared" si="2"/>
        <v>3</v>
      </c>
      <c r="H23" s="9">
        <v>1</v>
      </c>
      <c r="I23" s="9">
        <v>0</v>
      </c>
      <c r="J23" s="16">
        <f t="shared" si="3"/>
        <v>-1</v>
      </c>
      <c r="K23" s="9">
        <v>6</v>
      </c>
      <c r="L23" s="9">
        <v>10</v>
      </c>
      <c r="M23" s="16">
        <f t="shared" si="4"/>
        <v>4</v>
      </c>
      <c r="N23" s="9">
        <v>1</v>
      </c>
      <c r="O23" s="9">
        <v>0</v>
      </c>
      <c r="P23" s="16">
        <f t="shared" si="5"/>
        <v>-1</v>
      </c>
      <c r="Q23" s="9">
        <v>0</v>
      </c>
      <c r="R23" s="9">
        <v>0</v>
      </c>
      <c r="S23" s="16">
        <f t="shared" si="6"/>
        <v>0</v>
      </c>
    </row>
    <row r="24" spans="1:19" x14ac:dyDescent="0.3">
      <c r="A24" s="21" t="s">
        <v>78</v>
      </c>
      <c r="B24" s="9">
        <v>5</v>
      </c>
      <c r="C24" s="9">
        <f t="shared" si="0"/>
        <v>7</v>
      </c>
      <c r="D24" s="16">
        <f t="shared" si="1"/>
        <v>2</v>
      </c>
      <c r="E24" s="9">
        <v>0</v>
      </c>
      <c r="F24" s="9">
        <v>2</v>
      </c>
      <c r="G24" s="16">
        <f t="shared" si="2"/>
        <v>2</v>
      </c>
      <c r="H24" s="9">
        <v>0</v>
      </c>
      <c r="I24" s="9">
        <v>0</v>
      </c>
      <c r="J24" s="16">
        <f t="shared" si="3"/>
        <v>0</v>
      </c>
      <c r="K24" s="9">
        <v>5</v>
      </c>
      <c r="L24" s="9">
        <v>5</v>
      </c>
      <c r="M24" s="16">
        <f t="shared" si="4"/>
        <v>0</v>
      </c>
      <c r="N24" s="9">
        <v>0</v>
      </c>
      <c r="O24" s="9">
        <v>0</v>
      </c>
      <c r="P24" s="16">
        <f t="shared" si="5"/>
        <v>0</v>
      </c>
      <c r="Q24" s="9">
        <v>0</v>
      </c>
      <c r="R24" s="9">
        <v>0</v>
      </c>
      <c r="S24" s="16">
        <f t="shared" si="6"/>
        <v>0</v>
      </c>
    </row>
    <row r="25" spans="1:19" x14ac:dyDescent="0.3">
      <c r="A25" s="21" t="s">
        <v>79</v>
      </c>
      <c r="B25" s="9">
        <v>5</v>
      </c>
      <c r="C25" s="9">
        <f t="shared" si="0"/>
        <v>10</v>
      </c>
      <c r="D25" s="16">
        <f t="shared" si="1"/>
        <v>5</v>
      </c>
      <c r="E25" s="9">
        <v>0</v>
      </c>
      <c r="F25" s="9">
        <v>10</v>
      </c>
      <c r="G25" s="16">
        <f t="shared" si="2"/>
        <v>10</v>
      </c>
      <c r="H25" s="9">
        <v>0</v>
      </c>
      <c r="I25" s="9">
        <v>0</v>
      </c>
      <c r="J25" s="16">
        <f t="shared" si="3"/>
        <v>0</v>
      </c>
      <c r="K25" s="9">
        <v>0</v>
      </c>
      <c r="L25" s="9">
        <v>0</v>
      </c>
      <c r="M25" s="16">
        <f t="shared" si="4"/>
        <v>0</v>
      </c>
      <c r="N25" s="9">
        <v>5</v>
      </c>
      <c r="O25" s="9">
        <v>0</v>
      </c>
      <c r="P25" s="16">
        <f t="shared" si="5"/>
        <v>-5</v>
      </c>
      <c r="Q25" s="9">
        <v>0</v>
      </c>
      <c r="R25" s="9">
        <v>0</v>
      </c>
      <c r="S25" s="16">
        <f t="shared" si="6"/>
        <v>0</v>
      </c>
    </row>
    <row r="26" spans="1:19" x14ac:dyDescent="0.3">
      <c r="A26" s="21" t="s">
        <v>82</v>
      </c>
      <c r="B26" s="9">
        <v>12</v>
      </c>
      <c r="C26" s="9">
        <f t="shared" si="0"/>
        <v>15</v>
      </c>
      <c r="D26" s="16">
        <f t="shared" si="1"/>
        <v>3</v>
      </c>
      <c r="E26" s="9">
        <v>0</v>
      </c>
      <c r="F26" s="9">
        <v>10</v>
      </c>
      <c r="G26" s="16">
        <f t="shared" si="2"/>
        <v>10</v>
      </c>
      <c r="H26" s="9">
        <v>1</v>
      </c>
      <c r="I26" s="9">
        <v>0</v>
      </c>
      <c r="J26" s="16">
        <f t="shared" si="3"/>
        <v>-1</v>
      </c>
      <c r="K26" s="9">
        <v>4</v>
      </c>
      <c r="L26" s="9">
        <v>5</v>
      </c>
      <c r="M26" s="16">
        <f t="shared" si="4"/>
        <v>1</v>
      </c>
      <c r="N26" s="9">
        <v>0</v>
      </c>
      <c r="O26" s="9">
        <v>0</v>
      </c>
      <c r="P26" s="16">
        <f t="shared" si="5"/>
        <v>0</v>
      </c>
      <c r="Q26" s="9">
        <v>7</v>
      </c>
      <c r="R26" s="9">
        <v>0</v>
      </c>
      <c r="S26" s="16">
        <f t="shared" si="6"/>
        <v>-7</v>
      </c>
    </row>
    <row r="27" spans="1:19" x14ac:dyDescent="0.3">
      <c r="A27" s="22" t="s">
        <v>73</v>
      </c>
      <c r="B27" s="5">
        <f>SUM(B21:B26)</f>
        <v>39</v>
      </c>
      <c r="C27" s="5">
        <f t="shared" ref="C27:S27" si="13">SUM(C21:C26)</f>
        <v>62</v>
      </c>
      <c r="D27" s="5">
        <f t="shared" si="13"/>
        <v>23</v>
      </c>
      <c r="E27" s="5">
        <f t="shared" si="13"/>
        <v>0</v>
      </c>
      <c r="F27" s="5">
        <f t="shared" si="13"/>
        <v>36</v>
      </c>
      <c r="G27" s="5">
        <f t="shared" si="13"/>
        <v>36</v>
      </c>
      <c r="H27" s="5">
        <f t="shared" si="13"/>
        <v>3</v>
      </c>
      <c r="I27" s="5">
        <f t="shared" si="13"/>
        <v>0</v>
      </c>
      <c r="J27" s="5">
        <f t="shared" si="13"/>
        <v>-3</v>
      </c>
      <c r="K27" s="5">
        <f t="shared" si="13"/>
        <v>20</v>
      </c>
      <c r="L27" s="5">
        <f t="shared" si="13"/>
        <v>26</v>
      </c>
      <c r="M27" s="5">
        <f t="shared" si="13"/>
        <v>6</v>
      </c>
      <c r="N27" s="5">
        <f t="shared" si="13"/>
        <v>8</v>
      </c>
      <c r="O27" s="5">
        <f t="shared" si="13"/>
        <v>0</v>
      </c>
      <c r="P27" s="5">
        <f t="shared" si="13"/>
        <v>-8</v>
      </c>
      <c r="Q27" s="5">
        <f t="shared" si="13"/>
        <v>8</v>
      </c>
      <c r="R27" s="5">
        <f t="shared" si="13"/>
        <v>0</v>
      </c>
      <c r="S27" s="5">
        <f t="shared" si="13"/>
        <v>-8</v>
      </c>
    </row>
    <row r="28" spans="1:19" x14ac:dyDescent="0.3">
      <c r="A28" s="21" t="s">
        <v>84</v>
      </c>
      <c r="B28" s="9">
        <v>10</v>
      </c>
      <c r="C28" s="9">
        <f t="shared" si="0"/>
        <v>130</v>
      </c>
      <c r="D28" s="16">
        <f t="shared" si="1"/>
        <v>120</v>
      </c>
      <c r="E28" s="9">
        <v>0</v>
      </c>
      <c r="F28" s="9">
        <v>125</v>
      </c>
      <c r="G28" s="16">
        <f t="shared" si="2"/>
        <v>125</v>
      </c>
      <c r="H28" s="9">
        <v>0</v>
      </c>
      <c r="I28" s="9">
        <v>0</v>
      </c>
      <c r="J28" s="16">
        <f t="shared" si="3"/>
        <v>0</v>
      </c>
      <c r="K28" s="9">
        <v>3</v>
      </c>
      <c r="L28" s="9">
        <v>0</v>
      </c>
      <c r="M28" s="16">
        <f t="shared" si="4"/>
        <v>-3</v>
      </c>
      <c r="N28" s="9">
        <v>4</v>
      </c>
      <c r="O28" s="9">
        <v>0</v>
      </c>
      <c r="P28" s="16">
        <f t="shared" si="5"/>
        <v>-4</v>
      </c>
      <c r="Q28" s="9">
        <v>3</v>
      </c>
      <c r="R28" s="9">
        <v>5</v>
      </c>
      <c r="S28" s="16">
        <f t="shared" si="6"/>
        <v>2</v>
      </c>
    </row>
    <row r="29" spans="1:19" x14ac:dyDescent="0.3">
      <c r="A29" s="21" t="s">
        <v>85</v>
      </c>
      <c r="B29" s="9">
        <v>5</v>
      </c>
      <c r="C29" s="9">
        <f t="shared" si="0"/>
        <v>41</v>
      </c>
      <c r="D29" s="16">
        <f t="shared" si="1"/>
        <v>36</v>
      </c>
      <c r="E29" s="9">
        <v>1</v>
      </c>
      <c r="F29" s="9">
        <v>40</v>
      </c>
      <c r="G29" s="16">
        <f t="shared" si="2"/>
        <v>39</v>
      </c>
      <c r="H29" s="9">
        <v>0</v>
      </c>
      <c r="I29" s="9">
        <v>0</v>
      </c>
      <c r="J29" s="16">
        <f t="shared" si="3"/>
        <v>0</v>
      </c>
      <c r="K29" s="9">
        <v>1</v>
      </c>
      <c r="L29" s="9">
        <v>0</v>
      </c>
      <c r="M29" s="16">
        <f t="shared" si="4"/>
        <v>-1</v>
      </c>
      <c r="N29" s="9">
        <v>3</v>
      </c>
      <c r="O29" s="9">
        <v>0</v>
      </c>
      <c r="P29" s="16">
        <f t="shared" si="5"/>
        <v>-3</v>
      </c>
      <c r="Q29" s="9">
        <v>0</v>
      </c>
      <c r="R29" s="9">
        <v>1</v>
      </c>
      <c r="S29" s="16">
        <f t="shared" si="6"/>
        <v>1</v>
      </c>
    </row>
    <row r="30" spans="1:19" x14ac:dyDescent="0.3">
      <c r="A30" s="21" t="s">
        <v>86</v>
      </c>
      <c r="B30" s="9">
        <v>5</v>
      </c>
      <c r="C30" s="9">
        <f t="shared" si="0"/>
        <v>12</v>
      </c>
      <c r="D30" s="16">
        <f t="shared" si="1"/>
        <v>7</v>
      </c>
      <c r="E30" s="9">
        <v>0</v>
      </c>
      <c r="F30" s="9">
        <v>8</v>
      </c>
      <c r="G30" s="16">
        <f t="shared" si="2"/>
        <v>8</v>
      </c>
      <c r="H30" s="9">
        <v>0</v>
      </c>
      <c r="I30" s="9">
        <v>0</v>
      </c>
      <c r="J30" s="16">
        <f t="shared" si="3"/>
        <v>0</v>
      </c>
      <c r="K30" s="9">
        <v>0</v>
      </c>
      <c r="L30" s="9">
        <v>0</v>
      </c>
      <c r="M30" s="16">
        <f t="shared" si="4"/>
        <v>0</v>
      </c>
      <c r="N30" s="9">
        <v>1</v>
      </c>
      <c r="O30" s="9">
        <v>0</v>
      </c>
      <c r="P30" s="16">
        <f t="shared" si="5"/>
        <v>-1</v>
      </c>
      <c r="Q30" s="9">
        <v>4</v>
      </c>
      <c r="R30" s="9">
        <v>4</v>
      </c>
      <c r="S30" s="16">
        <f t="shared" si="6"/>
        <v>0</v>
      </c>
    </row>
    <row r="31" spans="1:19" x14ac:dyDescent="0.3">
      <c r="A31" s="22" t="s">
        <v>83</v>
      </c>
      <c r="B31" s="5">
        <f>SUM(B28:B30)</f>
        <v>20</v>
      </c>
      <c r="C31" s="5">
        <f t="shared" ref="C31:S31" si="14">SUM(C28:C30)</f>
        <v>183</v>
      </c>
      <c r="D31" s="5">
        <f t="shared" si="14"/>
        <v>163</v>
      </c>
      <c r="E31" s="5">
        <f t="shared" si="14"/>
        <v>1</v>
      </c>
      <c r="F31" s="5">
        <f t="shared" si="14"/>
        <v>173</v>
      </c>
      <c r="G31" s="5">
        <f t="shared" si="14"/>
        <v>172</v>
      </c>
      <c r="H31" s="5">
        <f t="shared" si="14"/>
        <v>0</v>
      </c>
      <c r="I31" s="5">
        <f t="shared" si="14"/>
        <v>0</v>
      </c>
      <c r="J31" s="5">
        <f t="shared" si="14"/>
        <v>0</v>
      </c>
      <c r="K31" s="5">
        <f t="shared" si="14"/>
        <v>4</v>
      </c>
      <c r="L31" s="5">
        <f t="shared" si="14"/>
        <v>0</v>
      </c>
      <c r="M31" s="5">
        <f t="shared" si="14"/>
        <v>-4</v>
      </c>
      <c r="N31" s="5">
        <f t="shared" si="14"/>
        <v>8</v>
      </c>
      <c r="O31" s="5">
        <f t="shared" si="14"/>
        <v>0</v>
      </c>
      <c r="P31" s="5">
        <f t="shared" si="14"/>
        <v>-8</v>
      </c>
      <c r="Q31" s="5">
        <f t="shared" si="14"/>
        <v>7</v>
      </c>
      <c r="R31" s="5">
        <f t="shared" si="14"/>
        <v>10</v>
      </c>
      <c r="S31" s="5">
        <f t="shared" si="14"/>
        <v>3</v>
      </c>
    </row>
    <row r="32" spans="1:19" x14ac:dyDescent="0.3">
      <c r="A32" s="21" t="s">
        <v>92</v>
      </c>
      <c r="B32" s="9">
        <v>1</v>
      </c>
      <c r="C32" s="9">
        <f t="shared" si="0"/>
        <v>4</v>
      </c>
      <c r="D32" s="16">
        <f t="shared" si="1"/>
        <v>3</v>
      </c>
      <c r="E32" s="9">
        <v>0</v>
      </c>
      <c r="F32" s="9">
        <v>4</v>
      </c>
      <c r="G32" s="16">
        <f t="shared" si="2"/>
        <v>4</v>
      </c>
      <c r="H32" s="9">
        <v>0</v>
      </c>
      <c r="I32" s="9">
        <v>0</v>
      </c>
      <c r="J32" s="16">
        <f t="shared" si="3"/>
        <v>0</v>
      </c>
      <c r="K32" s="9">
        <v>1</v>
      </c>
      <c r="L32" s="9">
        <v>0</v>
      </c>
      <c r="M32" s="16">
        <f t="shared" si="4"/>
        <v>-1</v>
      </c>
      <c r="N32" s="9">
        <v>0</v>
      </c>
      <c r="O32" s="9">
        <v>0</v>
      </c>
      <c r="P32" s="16">
        <f t="shared" si="5"/>
        <v>0</v>
      </c>
      <c r="Q32" s="9">
        <v>0</v>
      </c>
      <c r="R32" s="9">
        <v>0</v>
      </c>
      <c r="S32" s="16">
        <f t="shared" si="6"/>
        <v>0</v>
      </c>
    </row>
    <row r="33" spans="1:19" x14ac:dyDescent="0.3">
      <c r="A33" s="21" t="s">
        <v>31</v>
      </c>
      <c r="B33" s="9">
        <v>1</v>
      </c>
      <c r="C33" s="9">
        <f t="shared" si="0"/>
        <v>4</v>
      </c>
      <c r="D33" s="16">
        <f t="shared" si="1"/>
        <v>3</v>
      </c>
      <c r="E33" s="9">
        <v>0</v>
      </c>
      <c r="F33" s="9">
        <v>4</v>
      </c>
      <c r="G33" s="16">
        <f t="shared" si="2"/>
        <v>4</v>
      </c>
      <c r="H33" s="9">
        <v>1</v>
      </c>
      <c r="I33" s="9">
        <v>0</v>
      </c>
      <c r="J33" s="16">
        <f t="shared" si="3"/>
        <v>-1</v>
      </c>
      <c r="K33" s="9">
        <v>0</v>
      </c>
      <c r="L33" s="9">
        <v>0</v>
      </c>
      <c r="M33" s="16">
        <f t="shared" si="4"/>
        <v>0</v>
      </c>
      <c r="N33" s="9">
        <v>0</v>
      </c>
      <c r="O33" s="9">
        <v>0</v>
      </c>
      <c r="P33" s="16">
        <f t="shared" si="5"/>
        <v>0</v>
      </c>
      <c r="Q33" s="9">
        <v>0</v>
      </c>
      <c r="R33" s="9">
        <v>0</v>
      </c>
      <c r="S33" s="16">
        <f t="shared" si="6"/>
        <v>0</v>
      </c>
    </row>
    <row r="34" spans="1:19" x14ac:dyDescent="0.3">
      <c r="A34" s="22" t="s">
        <v>90</v>
      </c>
      <c r="B34" s="5">
        <f>SUM(B32:B33)</f>
        <v>2</v>
      </c>
      <c r="C34" s="5">
        <f t="shared" ref="C34:S34" si="15">SUM(C32:C33)</f>
        <v>8</v>
      </c>
      <c r="D34" s="5">
        <f t="shared" si="15"/>
        <v>6</v>
      </c>
      <c r="E34" s="5">
        <f t="shared" si="15"/>
        <v>0</v>
      </c>
      <c r="F34" s="5">
        <f t="shared" si="15"/>
        <v>8</v>
      </c>
      <c r="G34" s="5">
        <f t="shared" si="15"/>
        <v>8</v>
      </c>
      <c r="H34" s="5">
        <f t="shared" si="15"/>
        <v>1</v>
      </c>
      <c r="I34" s="5">
        <f t="shared" si="15"/>
        <v>0</v>
      </c>
      <c r="J34" s="5">
        <f t="shared" si="15"/>
        <v>-1</v>
      </c>
      <c r="K34" s="5">
        <f t="shared" si="15"/>
        <v>1</v>
      </c>
      <c r="L34" s="5">
        <f t="shared" si="15"/>
        <v>0</v>
      </c>
      <c r="M34" s="5">
        <f t="shared" si="15"/>
        <v>-1</v>
      </c>
      <c r="N34" s="5">
        <f t="shared" si="15"/>
        <v>0</v>
      </c>
      <c r="O34" s="5">
        <f t="shared" si="15"/>
        <v>0</v>
      </c>
      <c r="P34" s="5">
        <f t="shared" si="15"/>
        <v>0</v>
      </c>
      <c r="Q34" s="5">
        <f t="shared" si="15"/>
        <v>0</v>
      </c>
      <c r="R34" s="5">
        <f t="shared" si="15"/>
        <v>0</v>
      </c>
      <c r="S34" s="5">
        <f t="shared" si="15"/>
        <v>0</v>
      </c>
    </row>
    <row r="35" spans="1:19" x14ac:dyDescent="0.3">
      <c r="A35" s="21" t="s">
        <v>31</v>
      </c>
      <c r="B35" s="9">
        <v>8</v>
      </c>
      <c r="C35" s="9">
        <f t="shared" si="0"/>
        <v>10</v>
      </c>
      <c r="D35" s="16">
        <f t="shared" si="1"/>
        <v>2</v>
      </c>
      <c r="E35" s="9">
        <v>0</v>
      </c>
      <c r="F35" s="9">
        <v>10</v>
      </c>
      <c r="G35" s="16">
        <f t="shared" si="2"/>
        <v>10</v>
      </c>
      <c r="H35" s="9">
        <v>0</v>
      </c>
      <c r="I35" s="9">
        <v>0</v>
      </c>
      <c r="J35" s="16">
        <f t="shared" si="3"/>
        <v>0</v>
      </c>
      <c r="K35" s="9">
        <v>1</v>
      </c>
      <c r="L35" s="9">
        <v>0</v>
      </c>
      <c r="M35" s="16">
        <f t="shared" si="4"/>
        <v>-1</v>
      </c>
      <c r="N35" s="9">
        <v>2</v>
      </c>
      <c r="O35" s="9">
        <v>0</v>
      </c>
      <c r="P35" s="16">
        <f t="shared" si="5"/>
        <v>-2</v>
      </c>
      <c r="Q35" s="9">
        <v>5</v>
      </c>
      <c r="R35" s="9">
        <v>0</v>
      </c>
      <c r="S35" s="16">
        <f t="shared" si="6"/>
        <v>-5</v>
      </c>
    </row>
    <row r="36" spans="1:19" x14ac:dyDescent="0.3">
      <c r="A36" s="22" t="s">
        <v>94</v>
      </c>
      <c r="B36" s="5">
        <f>SUM(B35)</f>
        <v>8</v>
      </c>
      <c r="C36" s="5">
        <f t="shared" ref="C36:S36" si="16">SUM(C35)</f>
        <v>10</v>
      </c>
      <c r="D36" s="5">
        <f t="shared" si="16"/>
        <v>2</v>
      </c>
      <c r="E36" s="5">
        <f t="shared" si="16"/>
        <v>0</v>
      </c>
      <c r="F36" s="5">
        <f t="shared" si="16"/>
        <v>10</v>
      </c>
      <c r="G36" s="5">
        <f t="shared" si="16"/>
        <v>10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1</v>
      </c>
      <c r="L36" s="5">
        <f t="shared" si="16"/>
        <v>0</v>
      </c>
      <c r="M36" s="5">
        <f t="shared" si="16"/>
        <v>-1</v>
      </c>
      <c r="N36" s="5">
        <f t="shared" si="16"/>
        <v>2</v>
      </c>
      <c r="O36" s="5">
        <f t="shared" si="16"/>
        <v>0</v>
      </c>
      <c r="P36" s="5">
        <f t="shared" si="16"/>
        <v>-2</v>
      </c>
      <c r="Q36" s="5">
        <f t="shared" si="16"/>
        <v>5</v>
      </c>
      <c r="R36" s="5">
        <f t="shared" si="16"/>
        <v>0</v>
      </c>
      <c r="S36" s="5">
        <f t="shared" si="16"/>
        <v>-5</v>
      </c>
    </row>
    <row r="37" spans="1:19" x14ac:dyDescent="0.3">
      <c r="A37" s="21" t="s">
        <v>110</v>
      </c>
      <c r="B37" s="9">
        <v>1</v>
      </c>
      <c r="C37" s="9">
        <f t="shared" si="0"/>
        <v>2</v>
      </c>
      <c r="D37" s="16">
        <f t="shared" si="1"/>
        <v>1</v>
      </c>
      <c r="E37" s="9">
        <v>0</v>
      </c>
      <c r="F37" s="9">
        <v>2</v>
      </c>
      <c r="G37" s="16">
        <f t="shared" si="2"/>
        <v>2</v>
      </c>
      <c r="H37" s="9">
        <v>0</v>
      </c>
      <c r="I37" s="9">
        <v>0</v>
      </c>
      <c r="J37" s="16">
        <f t="shared" si="3"/>
        <v>0</v>
      </c>
      <c r="K37" s="9">
        <v>0</v>
      </c>
      <c r="L37" s="9">
        <v>0</v>
      </c>
      <c r="M37" s="16">
        <f t="shared" si="4"/>
        <v>0</v>
      </c>
      <c r="N37" s="9">
        <v>1</v>
      </c>
      <c r="O37" s="9">
        <v>0</v>
      </c>
      <c r="P37" s="16">
        <f t="shared" si="5"/>
        <v>-1</v>
      </c>
      <c r="Q37" s="9">
        <v>0</v>
      </c>
      <c r="R37" s="9">
        <v>0</v>
      </c>
      <c r="S37" s="16">
        <f t="shared" si="6"/>
        <v>0</v>
      </c>
    </row>
    <row r="38" spans="1:19" x14ac:dyDescent="0.3">
      <c r="A38" s="22" t="s">
        <v>109</v>
      </c>
      <c r="B38" s="5">
        <f>SUM(B37)</f>
        <v>1</v>
      </c>
      <c r="C38" s="5">
        <f t="shared" ref="C38:S38" si="17">SUM(C37)</f>
        <v>2</v>
      </c>
      <c r="D38" s="5">
        <f t="shared" si="17"/>
        <v>1</v>
      </c>
      <c r="E38" s="5">
        <f t="shared" si="17"/>
        <v>0</v>
      </c>
      <c r="F38" s="5">
        <f t="shared" si="17"/>
        <v>2</v>
      </c>
      <c r="G38" s="5">
        <f t="shared" si="17"/>
        <v>2</v>
      </c>
      <c r="H38" s="5">
        <f t="shared" si="17"/>
        <v>0</v>
      </c>
      <c r="I38" s="5">
        <f t="shared" si="17"/>
        <v>0</v>
      </c>
      <c r="J38" s="5">
        <f t="shared" si="17"/>
        <v>0</v>
      </c>
      <c r="K38" s="5">
        <f t="shared" si="17"/>
        <v>0</v>
      </c>
      <c r="L38" s="5">
        <f t="shared" si="17"/>
        <v>0</v>
      </c>
      <c r="M38" s="5">
        <f t="shared" si="17"/>
        <v>0</v>
      </c>
      <c r="N38" s="5">
        <f t="shared" si="17"/>
        <v>1</v>
      </c>
      <c r="O38" s="5">
        <f t="shared" si="17"/>
        <v>0</v>
      </c>
      <c r="P38" s="5">
        <f t="shared" si="17"/>
        <v>-1</v>
      </c>
      <c r="Q38" s="5">
        <f t="shared" si="17"/>
        <v>0</v>
      </c>
      <c r="R38" s="5">
        <f t="shared" si="17"/>
        <v>0</v>
      </c>
      <c r="S38" s="5">
        <f t="shared" si="17"/>
        <v>0</v>
      </c>
    </row>
    <row r="39" spans="1:19" x14ac:dyDescent="0.3">
      <c r="A39" s="21" t="s">
        <v>118</v>
      </c>
      <c r="B39" s="9">
        <v>1</v>
      </c>
      <c r="C39" s="9">
        <f t="shared" si="0"/>
        <v>2</v>
      </c>
      <c r="D39" s="16">
        <f t="shared" si="1"/>
        <v>1</v>
      </c>
      <c r="E39" s="9">
        <v>0</v>
      </c>
      <c r="F39" s="9">
        <v>2</v>
      </c>
      <c r="G39" s="16">
        <f t="shared" si="2"/>
        <v>2</v>
      </c>
      <c r="H39" s="9">
        <v>0</v>
      </c>
      <c r="I39" s="9">
        <v>0</v>
      </c>
      <c r="J39" s="16">
        <f t="shared" si="3"/>
        <v>0</v>
      </c>
      <c r="K39" s="9">
        <v>0</v>
      </c>
      <c r="L39" s="9">
        <v>0</v>
      </c>
      <c r="M39" s="16">
        <f t="shared" si="4"/>
        <v>0</v>
      </c>
      <c r="N39" s="9">
        <v>1</v>
      </c>
      <c r="O39" s="9">
        <v>0</v>
      </c>
      <c r="P39" s="16">
        <f t="shared" si="5"/>
        <v>-1</v>
      </c>
      <c r="Q39" s="9">
        <v>0</v>
      </c>
      <c r="R39" s="9">
        <v>0</v>
      </c>
      <c r="S39" s="16">
        <f t="shared" si="6"/>
        <v>0</v>
      </c>
    </row>
    <row r="40" spans="1:19" x14ac:dyDescent="0.3">
      <c r="A40" s="22" t="s">
        <v>117</v>
      </c>
      <c r="B40" s="5">
        <f>SUM(B39)</f>
        <v>1</v>
      </c>
      <c r="C40" s="5">
        <f t="shared" ref="C40:S40" si="18">SUM(C39)</f>
        <v>2</v>
      </c>
      <c r="D40" s="5">
        <f t="shared" si="18"/>
        <v>1</v>
      </c>
      <c r="E40" s="5">
        <f t="shared" si="18"/>
        <v>0</v>
      </c>
      <c r="F40" s="5">
        <f t="shared" si="18"/>
        <v>2</v>
      </c>
      <c r="G40" s="5">
        <f t="shared" si="18"/>
        <v>2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18"/>
        <v>0</v>
      </c>
      <c r="M40" s="5">
        <f t="shared" si="18"/>
        <v>0</v>
      </c>
      <c r="N40" s="5">
        <f t="shared" si="18"/>
        <v>1</v>
      </c>
      <c r="O40" s="5">
        <f t="shared" si="18"/>
        <v>0</v>
      </c>
      <c r="P40" s="5">
        <f t="shared" si="18"/>
        <v>-1</v>
      </c>
      <c r="Q40" s="5">
        <f t="shared" si="18"/>
        <v>0</v>
      </c>
      <c r="R40" s="5">
        <f t="shared" si="18"/>
        <v>0</v>
      </c>
      <c r="S40" s="5">
        <f t="shared" si="18"/>
        <v>0</v>
      </c>
    </row>
    <row r="41" spans="1:19" x14ac:dyDescent="0.3">
      <c r="A41" s="22" t="s">
        <v>119</v>
      </c>
      <c r="B41" s="5">
        <f>SUM(B40,B38,B36,B34,B31,B27,B20,B18,B15,B13,B10,B7)</f>
        <v>92</v>
      </c>
      <c r="C41" s="5">
        <f t="shared" ref="C41:S41" si="19">SUM(C40,C38,C36,C34,C31,C27,C20,C18,C15,C13,C10,C7)</f>
        <v>315</v>
      </c>
      <c r="D41" s="5">
        <f t="shared" si="19"/>
        <v>223</v>
      </c>
      <c r="E41" s="5">
        <f t="shared" si="19"/>
        <v>2</v>
      </c>
      <c r="F41" s="5">
        <f t="shared" si="19"/>
        <v>265</v>
      </c>
      <c r="G41" s="5">
        <f t="shared" si="19"/>
        <v>263</v>
      </c>
      <c r="H41" s="5">
        <f t="shared" si="19"/>
        <v>5</v>
      </c>
      <c r="I41" s="5">
        <f t="shared" si="19"/>
        <v>0</v>
      </c>
      <c r="J41" s="5">
        <f t="shared" si="19"/>
        <v>-5</v>
      </c>
      <c r="K41" s="5">
        <f t="shared" si="19"/>
        <v>41</v>
      </c>
      <c r="L41" s="5">
        <f t="shared" si="19"/>
        <v>40</v>
      </c>
      <c r="M41" s="5">
        <f t="shared" si="19"/>
        <v>-1</v>
      </c>
      <c r="N41" s="5">
        <f t="shared" si="19"/>
        <v>23</v>
      </c>
      <c r="O41" s="5">
        <f t="shared" si="19"/>
        <v>0</v>
      </c>
      <c r="P41" s="5">
        <f t="shared" si="19"/>
        <v>-23</v>
      </c>
      <c r="Q41" s="5">
        <f t="shared" si="19"/>
        <v>21</v>
      </c>
      <c r="R41" s="5">
        <f t="shared" si="19"/>
        <v>10</v>
      </c>
      <c r="S41" s="5">
        <f t="shared" si="19"/>
        <v>-11</v>
      </c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H6" sqref="H6"/>
    </sheetView>
  </sheetViews>
  <sheetFormatPr defaultRowHeight="14.4" x14ac:dyDescent="0.3"/>
  <cols>
    <col min="1" max="1" width="51.21875" style="26" customWidth="1"/>
    <col min="2" max="19" width="4.77734375" style="17" customWidth="1"/>
  </cols>
  <sheetData>
    <row r="1" spans="1:19" x14ac:dyDescent="0.3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3">
      <c r="A2" s="34" t="s">
        <v>132</v>
      </c>
      <c r="B2" s="33" t="s">
        <v>133</v>
      </c>
      <c r="C2" s="33"/>
      <c r="D2" s="33"/>
      <c r="E2" s="33" t="s">
        <v>134</v>
      </c>
      <c r="F2" s="33"/>
      <c r="G2" s="33"/>
      <c r="H2" s="33" t="s">
        <v>135</v>
      </c>
      <c r="I2" s="33"/>
      <c r="J2" s="33"/>
      <c r="K2" s="33" t="s">
        <v>136</v>
      </c>
      <c r="L2" s="33"/>
      <c r="M2" s="33"/>
      <c r="N2" s="33" t="s">
        <v>137</v>
      </c>
      <c r="O2" s="33"/>
      <c r="P2" s="33"/>
      <c r="Q2" s="33" t="s">
        <v>138</v>
      </c>
      <c r="R2" s="33"/>
      <c r="S2" s="33"/>
    </row>
    <row r="3" spans="1:19" ht="150" customHeight="1" x14ac:dyDescent="0.3">
      <c r="A3" s="34"/>
      <c r="B3" s="6" t="s">
        <v>139</v>
      </c>
      <c r="C3" s="7" t="s">
        <v>140</v>
      </c>
      <c r="D3" s="8" t="s">
        <v>141</v>
      </c>
      <c r="E3" s="6" t="s">
        <v>139</v>
      </c>
      <c r="F3" s="7" t="s">
        <v>142</v>
      </c>
      <c r="G3" s="8" t="s">
        <v>141</v>
      </c>
      <c r="H3" s="6" t="s">
        <v>139</v>
      </c>
      <c r="I3" s="7" t="s">
        <v>143</v>
      </c>
      <c r="J3" s="8" t="s">
        <v>141</v>
      </c>
      <c r="K3" s="6" t="s">
        <v>139</v>
      </c>
      <c r="L3" s="7" t="s">
        <v>144</v>
      </c>
      <c r="M3" s="8" t="s">
        <v>141</v>
      </c>
      <c r="N3" s="6" t="s">
        <v>139</v>
      </c>
      <c r="O3" s="7" t="s">
        <v>145</v>
      </c>
      <c r="P3" s="8" t="s">
        <v>141</v>
      </c>
      <c r="Q3" s="6" t="s">
        <v>139</v>
      </c>
      <c r="R3" s="7" t="s">
        <v>146</v>
      </c>
      <c r="S3" s="8" t="s">
        <v>141</v>
      </c>
    </row>
    <row r="4" spans="1:19" ht="28.8" x14ac:dyDescent="0.3">
      <c r="A4" s="24" t="s">
        <v>5</v>
      </c>
      <c r="B4" s="9">
        <f>E4+H4+K4+N4+Q4</f>
        <v>44</v>
      </c>
      <c r="C4" s="9">
        <f>F4+I4+L4+O4+R4</f>
        <v>46</v>
      </c>
      <c r="D4" s="16">
        <f>C4-B4</f>
        <v>2</v>
      </c>
      <c r="E4" s="9">
        <v>19</v>
      </c>
      <c r="F4" s="9">
        <v>20</v>
      </c>
      <c r="G4" s="16">
        <f>F4-E4</f>
        <v>1</v>
      </c>
      <c r="H4" s="9">
        <v>0</v>
      </c>
      <c r="I4" s="9">
        <v>0</v>
      </c>
      <c r="J4" s="16">
        <f>I4-H4</f>
        <v>0</v>
      </c>
      <c r="K4" s="9">
        <v>16</v>
      </c>
      <c r="L4" s="9">
        <v>17</v>
      </c>
      <c r="M4" s="16">
        <f>L4-K4</f>
        <v>1</v>
      </c>
      <c r="N4" s="9">
        <v>9</v>
      </c>
      <c r="O4" s="9">
        <v>9</v>
      </c>
      <c r="P4" s="16">
        <f>O4-N4</f>
        <v>0</v>
      </c>
      <c r="Q4" s="9">
        <v>0</v>
      </c>
      <c r="R4" s="9">
        <v>0</v>
      </c>
      <c r="S4" s="16">
        <f>R4-Q4</f>
        <v>0</v>
      </c>
    </row>
    <row r="5" spans="1:19" ht="28.8" x14ac:dyDescent="0.3">
      <c r="A5" s="24" t="s">
        <v>6</v>
      </c>
      <c r="B5" s="9">
        <f t="shared" ref="B5:B59" si="0">E5+H5+K5+N5+Q5</f>
        <v>42</v>
      </c>
      <c r="C5" s="9">
        <f t="shared" ref="C5:C57" si="1">F5+I5+L5+O5+R5</f>
        <v>48</v>
      </c>
      <c r="D5" s="16">
        <f t="shared" ref="D5:D57" si="2">C5-B5</f>
        <v>6</v>
      </c>
      <c r="E5" s="9">
        <v>18</v>
      </c>
      <c r="F5" s="9">
        <v>20</v>
      </c>
      <c r="G5" s="16">
        <f t="shared" ref="G5:G57" si="3">F5-E5</f>
        <v>2</v>
      </c>
      <c r="H5" s="9">
        <v>17</v>
      </c>
      <c r="I5" s="9">
        <v>18</v>
      </c>
      <c r="J5" s="16">
        <f t="shared" ref="J5:J57" si="4">I5-H5</f>
        <v>1</v>
      </c>
      <c r="K5" s="9">
        <v>2</v>
      </c>
      <c r="L5" s="9">
        <v>0</v>
      </c>
      <c r="M5" s="16">
        <f t="shared" ref="M5:M57" si="5">L5-K5</f>
        <v>-2</v>
      </c>
      <c r="N5" s="9">
        <v>5</v>
      </c>
      <c r="O5" s="9">
        <v>10</v>
      </c>
      <c r="P5" s="16">
        <f t="shared" ref="P5:P57" si="6">O5-N5</f>
        <v>5</v>
      </c>
      <c r="Q5" s="9">
        <v>0</v>
      </c>
      <c r="R5" s="9">
        <v>0</v>
      </c>
      <c r="S5" s="16">
        <f t="shared" ref="S5:S57" si="7">R5-Q5</f>
        <v>0</v>
      </c>
    </row>
    <row r="6" spans="1:19" x14ac:dyDescent="0.3">
      <c r="A6" s="24" t="s">
        <v>9</v>
      </c>
      <c r="B6" s="9">
        <f t="shared" si="0"/>
        <v>51</v>
      </c>
      <c r="C6" s="9">
        <f t="shared" si="1"/>
        <v>55</v>
      </c>
      <c r="D6" s="16">
        <f t="shared" si="2"/>
        <v>4</v>
      </c>
      <c r="E6" s="9">
        <v>21</v>
      </c>
      <c r="F6" s="18">
        <v>20</v>
      </c>
      <c r="G6" s="16">
        <f t="shared" si="3"/>
        <v>-1</v>
      </c>
      <c r="H6" s="9">
        <v>18</v>
      </c>
      <c r="I6" s="9">
        <v>20</v>
      </c>
      <c r="J6" s="16">
        <f t="shared" si="4"/>
        <v>2</v>
      </c>
      <c r="K6" s="9">
        <v>12</v>
      </c>
      <c r="L6" s="9">
        <v>15</v>
      </c>
      <c r="M6" s="16">
        <f t="shared" si="5"/>
        <v>3</v>
      </c>
      <c r="N6" s="9">
        <v>0</v>
      </c>
      <c r="O6" s="9">
        <v>0</v>
      </c>
      <c r="P6" s="16">
        <f t="shared" si="6"/>
        <v>0</v>
      </c>
      <c r="Q6" s="9">
        <v>0</v>
      </c>
      <c r="R6" s="9">
        <v>0</v>
      </c>
      <c r="S6" s="16">
        <f t="shared" si="7"/>
        <v>0</v>
      </c>
    </row>
    <row r="7" spans="1:19" x14ac:dyDescent="0.3">
      <c r="A7" s="25" t="s">
        <v>0</v>
      </c>
      <c r="B7" s="5">
        <f t="shared" si="0"/>
        <v>137</v>
      </c>
      <c r="C7" s="5">
        <f t="shared" ref="C7:S7" si="8">SUM(C4:C6)</f>
        <v>149</v>
      </c>
      <c r="D7" s="5">
        <f t="shared" si="8"/>
        <v>12</v>
      </c>
      <c r="E7" s="5">
        <f t="shared" si="8"/>
        <v>58</v>
      </c>
      <c r="F7" s="5">
        <f t="shared" si="8"/>
        <v>60</v>
      </c>
      <c r="G7" s="5">
        <f t="shared" si="8"/>
        <v>2</v>
      </c>
      <c r="H7" s="5">
        <f t="shared" si="8"/>
        <v>35</v>
      </c>
      <c r="I7" s="5">
        <f t="shared" si="8"/>
        <v>38</v>
      </c>
      <c r="J7" s="5">
        <f t="shared" si="8"/>
        <v>3</v>
      </c>
      <c r="K7" s="5">
        <f t="shared" si="8"/>
        <v>30</v>
      </c>
      <c r="L7" s="5">
        <f t="shared" si="8"/>
        <v>32</v>
      </c>
      <c r="M7" s="5">
        <f t="shared" si="8"/>
        <v>2</v>
      </c>
      <c r="N7" s="5">
        <f t="shared" si="8"/>
        <v>14</v>
      </c>
      <c r="O7" s="5">
        <f t="shared" si="8"/>
        <v>19</v>
      </c>
      <c r="P7" s="5">
        <f t="shared" si="8"/>
        <v>5</v>
      </c>
      <c r="Q7" s="5">
        <f t="shared" si="8"/>
        <v>0</v>
      </c>
      <c r="R7" s="5">
        <f t="shared" si="8"/>
        <v>0</v>
      </c>
      <c r="S7" s="5">
        <f t="shared" si="8"/>
        <v>0</v>
      </c>
    </row>
    <row r="8" spans="1:19" x14ac:dyDescent="0.3">
      <c r="A8" s="24" t="s">
        <v>14</v>
      </c>
      <c r="B8" s="9">
        <f t="shared" si="0"/>
        <v>49</v>
      </c>
      <c r="C8" s="9">
        <f t="shared" si="1"/>
        <v>50</v>
      </c>
      <c r="D8" s="16">
        <f t="shared" si="2"/>
        <v>1</v>
      </c>
      <c r="E8" s="9">
        <v>9</v>
      </c>
      <c r="F8" s="9">
        <v>10</v>
      </c>
      <c r="G8" s="16">
        <f t="shared" si="3"/>
        <v>1</v>
      </c>
      <c r="H8" s="9">
        <v>10</v>
      </c>
      <c r="I8" s="9">
        <v>10</v>
      </c>
      <c r="J8" s="16">
        <f t="shared" si="4"/>
        <v>0</v>
      </c>
      <c r="K8" s="9">
        <v>12</v>
      </c>
      <c r="L8" s="9">
        <v>10</v>
      </c>
      <c r="M8" s="16">
        <f t="shared" si="5"/>
        <v>-2</v>
      </c>
      <c r="N8" s="9">
        <v>9</v>
      </c>
      <c r="O8" s="9">
        <v>10</v>
      </c>
      <c r="P8" s="16">
        <f t="shared" si="6"/>
        <v>1</v>
      </c>
      <c r="Q8" s="9">
        <v>9</v>
      </c>
      <c r="R8" s="9">
        <v>10</v>
      </c>
      <c r="S8" s="16">
        <f t="shared" si="7"/>
        <v>1</v>
      </c>
    </row>
    <row r="9" spans="1:19" x14ac:dyDescent="0.3">
      <c r="A9" s="25" t="s">
        <v>11</v>
      </c>
      <c r="B9" s="5">
        <f t="shared" si="0"/>
        <v>49</v>
      </c>
      <c r="C9" s="5">
        <f t="shared" ref="C9:S9" si="9">SUM(C8)</f>
        <v>50</v>
      </c>
      <c r="D9" s="5">
        <f t="shared" si="9"/>
        <v>1</v>
      </c>
      <c r="E9" s="5">
        <f t="shared" si="9"/>
        <v>9</v>
      </c>
      <c r="F9" s="5">
        <f t="shared" si="9"/>
        <v>10</v>
      </c>
      <c r="G9" s="5">
        <f t="shared" si="9"/>
        <v>1</v>
      </c>
      <c r="H9" s="5">
        <f t="shared" si="9"/>
        <v>10</v>
      </c>
      <c r="I9" s="5">
        <f t="shared" si="9"/>
        <v>10</v>
      </c>
      <c r="J9" s="5">
        <f t="shared" si="9"/>
        <v>0</v>
      </c>
      <c r="K9" s="5">
        <f t="shared" si="9"/>
        <v>12</v>
      </c>
      <c r="L9" s="5">
        <f t="shared" si="9"/>
        <v>10</v>
      </c>
      <c r="M9" s="5">
        <f t="shared" si="9"/>
        <v>-2</v>
      </c>
      <c r="N9" s="5">
        <f t="shared" si="9"/>
        <v>9</v>
      </c>
      <c r="O9" s="5">
        <f t="shared" si="9"/>
        <v>10</v>
      </c>
      <c r="P9" s="5">
        <f t="shared" si="9"/>
        <v>1</v>
      </c>
      <c r="Q9" s="5">
        <f t="shared" si="9"/>
        <v>9</v>
      </c>
      <c r="R9" s="5">
        <f t="shared" si="9"/>
        <v>10</v>
      </c>
      <c r="S9" s="5">
        <f t="shared" si="9"/>
        <v>1</v>
      </c>
    </row>
    <row r="10" spans="1:19" ht="28.8" x14ac:dyDescent="0.3">
      <c r="A10" s="24" t="s">
        <v>31</v>
      </c>
      <c r="B10" s="9">
        <f t="shared" si="0"/>
        <v>100</v>
      </c>
      <c r="C10" s="9">
        <f t="shared" si="1"/>
        <v>124</v>
      </c>
      <c r="D10" s="16">
        <f t="shared" si="2"/>
        <v>24</v>
      </c>
      <c r="E10" s="9">
        <v>20</v>
      </c>
      <c r="F10" s="9">
        <v>20</v>
      </c>
      <c r="G10" s="16">
        <f t="shared" si="3"/>
        <v>0</v>
      </c>
      <c r="H10" s="9">
        <v>23</v>
      </c>
      <c r="I10" s="9">
        <v>25</v>
      </c>
      <c r="J10" s="16">
        <f t="shared" si="4"/>
        <v>2</v>
      </c>
      <c r="K10" s="9">
        <v>19</v>
      </c>
      <c r="L10" s="9">
        <v>30</v>
      </c>
      <c r="M10" s="16">
        <f t="shared" si="5"/>
        <v>11</v>
      </c>
      <c r="N10" s="9">
        <v>27</v>
      </c>
      <c r="O10" s="9">
        <v>34</v>
      </c>
      <c r="P10" s="16">
        <f t="shared" si="6"/>
        <v>7</v>
      </c>
      <c r="Q10" s="9">
        <v>11</v>
      </c>
      <c r="R10" s="9">
        <v>15</v>
      </c>
      <c r="S10" s="16">
        <f t="shared" si="7"/>
        <v>4</v>
      </c>
    </row>
    <row r="11" spans="1:19" x14ac:dyDescent="0.3">
      <c r="A11" s="24" t="s">
        <v>32</v>
      </c>
      <c r="B11" s="9">
        <f t="shared" si="0"/>
        <v>12</v>
      </c>
      <c r="C11" s="9">
        <f t="shared" si="1"/>
        <v>13</v>
      </c>
      <c r="D11" s="16">
        <f t="shared" si="2"/>
        <v>1</v>
      </c>
      <c r="E11" s="9">
        <v>12</v>
      </c>
      <c r="F11" s="9">
        <v>13</v>
      </c>
      <c r="G11" s="16">
        <f t="shared" si="3"/>
        <v>1</v>
      </c>
      <c r="H11" s="9">
        <v>0</v>
      </c>
      <c r="I11" s="9">
        <v>0</v>
      </c>
      <c r="J11" s="16">
        <f t="shared" si="4"/>
        <v>0</v>
      </c>
      <c r="K11" s="9">
        <v>0</v>
      </c>
      <c r="L11" s="9">
        <v>0</v>
      </c>
      <c r="M11" s="16">
        <f t="shared" si="5"/>
        <v>0</v>
      </c>
      <c r="N11" s="9">
        <v>0</v>
      </c>
      <c r="O11" s="9">
        <v>0</v>
      </c>
      <c r="P11" s="16">
        <f t="shared" si="6"/>
        <v>0</v>
      </c>
      <c r="Q11" s="9">
        <v>0</v>
      </c>
      <c r="R11" s="9">
        <v>0</v>
      </c>
      <c r="S11" s="16">
        <f t="shared" si="7"/>
        <v>0</v>
      </c>
    </row>
    <row r="12" spans="1:19" x14ac:dyDescent="0.3">
      <c r="A12" s="25" t="s">
        <v>20</v>
      </c>
      <c r="B12" s="5">
        <f t="shared" si="0"/>
        <v>112</v>
      </c>
      <c r="C12" s="5">
        <f t="shared" ref="C12:S12" si="10">SUM(C10:C11)</f>
        <v>137</v>
      </c>
      <c r="D12" s="5">
        <f t="shared" si="10"/>
        <v>25</v>
      </c>
      <c r="E12" s="5">
        <f t="shared" si="10"/>
        <v>32</v>
      </c>
      <c r="F12" s="5">
        <f t="shared" si="10"/>
        <v>33</v>
      </c>
      <c r="G12" s="5">
        <f t="shared" si="10"/>
        <v>1</v>
      </c>
      <c r="H12" s="5">
        <f t="shared" si="10"/>
        <v>23</v>
      </c>
      <c r="I12" s="5">
        <f t="shared" si="10"/>
        <v>25</v>
      </c>
      <c r="J12" s="5">
        <f t="shared" si="10"/>
        <v>2</v>
      </c>
      <c r="K12" s="5">
        <f t="shared" si="10"/>
        <v>19</v>
      </c>
      <c r="L12" s="5">
        <f t="shared" si="10"/>
        <v>30</v>
      </c>
      <c r="M12" s="5">
        <f t="shared" si="10"/>
        <v>11</v>
      </c>
      <c r="N12" s="5">
        <f t="shared" si="10"/>
        <v>27</v>
      </c>
      <c r="O12" s="5">
        <f t="shared" si="10"/>
        <v>34</v>
      </c>
      <c r="P12" s="5">
        <f t="shared" si="10"/>
        <v>7</v>
      </c>
      <c r="Q12" s="5">
        <f t="shared" si="10"/>
        <v>11</v>
      </c>
      <c r="R12" s="5">
        <f t="shared" si="10"/>
        <v>15</v>
      </c>
      <c r="S12" s="5">
        <f t="shared" si="10"/>
        <v>4</v>
      </c>
    </row>
    <row r="13" spans="1:19" x14ac:dyDescent="0.3">
      <c r="A13" s="24" t="s">
        <v>30</v>
      </c>
      <c r="B13" s="9">
        <f t="shared" si="0"/>
        <v>58</v>
      </c>
      <c r="C13" s="9">
        <f t="shared" si="1"/>
        <v>66</v>
      </c>
      <c r="D13" s="16">
        <f t="shared" si="2"/>
        <v>8</v>
      </c>
      <c r="E13" s="9">
        <v>31</v>
      </c>
      <c r="F13" s="9">
        <v>30</v>
      </c>
      <c r="G13" s="16">
        <f t="shared" si="3"/>
        <v>-1</v>
      </c>
      <c r="H13" s="9">
        <v>27</v>
      </c>
      <c r="I13" s="9">
        <v>36</v>
      </c>
      <c r="J13" s="16">
        <f t="shared" si="4"/>
        <v>9</v>
      </c>
      <c r="K13" s="9">
        <v>0</v>
      </c>
      <c r="L13" s="9">
        <v>0</v>
      </c>
      <c r="M13" s="16">
        <f t="shared" si="5"/>
        <v>0</v>
      </c>
      <c r="N13" s="9">
        <v>0</v>
      </c>
      <c r="O13" s="9">
        <v>0</v>
      </c>
      <c r="P13" s="16">
        <f t="shared" si="6"/>
        <v>0</v>
      </c>
      <c r="Q13" s="9">
        <v>0</v>
      </c>
      <c r="R13" s="9">
        <v>0</v>
      </c>
      <c r="S13" s="16">
        <f t="shared" si="7"/>
        <v>0</v>
      </c>
    </row>
    <row r="14" spans="1:19" x14ac:dyDescent="0.3">
      <c r="A14" s="24" t="s">
        <v>32</v>
      </c>
      <c r="B14" s="9">
        <f t="shared" si="0"/>
        <v>21</v>
      </c>
      <c r="C14" s="9">
        <f t="shared" si="1"/>
        <v>24</v>
      </c>
      <c r="D14" s="16">
        <f t="shared" si="2"/>
        <v>3</v>
      </c>
      <c r="E14" s="9">
        <v>11</v>
      </c>
      <c r="F14" s="9">
        <v>13</v>
      </c>
      <c r="G14" s="16">
        <f t="shared" si="3"/>
        <v>2</v>
      </c>
      <c r="H14" s="9">
        <v>10</v>
      </c>
      <c r="I14" s="9">
        <v>11</v>
      </c>
      <c r="J14" s="16">
        <f t="shared" si="4"/>
        <v>1</v>
      </c>
      <c r="K14" s="9">
        <v>0</v>
      </c>
      <c r="L14" s="9">
        <v>0</v>
      </c>
      <c r="M14" s="16">
        <f t="shared" si="5"/>
        <v>0</v>
      </c>
      <c r="N14" s="9">
        <v>0</v>
      </c>
      <c r="O14" s="9">
        <v>0</v>
      </c>
      <c r="P14" s="16">
        <f t="shared" si="6"/>
        <v>0</v>
      </c>
      <c r="Q14" s="9">
        <v>0</v>
      </c>
      <c r="R14" s="9">
        <v>0</v>
      </c>
      <c r="S14" s="16">
        <f t="shared" si="7"/>
        <v>0</v>
      </c>
    </row>
    <row r="15" spans="1:19" x14ac:dyDescent="0.3">
      <c r="A15" s="25" t="s">
        <v>33</v>
      </c>
      <c r="B15" s="5">
        <f t="shared" si="0"/>
        <v>79</v>
      </c>
      <c r="C15" s="5">
        <f t="shared" ref="C15:S15" si="11">SUM(C13:C14)</f>
        <v>90</v>
      </c>
      <c r="D15" s="5">
        <f t="shared" si="11"/>
        <v>11</v>
      </c>
      <c r="E15" s="5">
        <f t="shared" si="11"/>
        <v>42</v>
      </c>
      <c r="F15" s="5">
        <f t="shared" si="11"/>
        <v>43</v>
      </c>
      <c r="G15" s="5">
        <f t="shared" si="11"/>
        <v>1</v>
      </c>
      <c r="H15" s="5">
        <f t="shared" si="11"/>
        <v>37</v>
      </c>
      <c r="I15" s="5">
        <f t="shared" si="11"/>
        <v>47</v>
      </c>
      <c r="J15" s="5">
        <f t="shared" si="11"/>
        <v>10</v>
      </c>
      <c r="K15" s="5">
        <f t="shared" si="11"/>
        <v>0</v>
      </c>
      <c r="L15" s="5">
        <f t="shared" si="11"/>
        <v>0</v>
      </c>
      <c r="M15" s="5">
        <f t="shared" si="11"/>
        <v>0</v>
      </c>
      <c r="N15" s="5">
        <f t="shared" si="11"/>
        <v>0</v>
      </c>
      <c r="O15" s="5">
        <f t="shared" si="11"/>
        <v>0</v>
      </c>
      <c r="P15" s="5">
        <f t="shared" si="11"/>
        <v>0</v>
      </c>
      <c r="Q15" s="5">
        <f t="shared" si="11"/>
        <v>0</v>
      </c>
      <c r="R15" s="5">
        <f t="shared" si="11"/>
        <v>0</v>
      </c>
      <c r="S15" s="5">
        <f t="shared" si="11"/>
        <v>0</v>
      </c>
    </row>
    <row r="16" spans="1:19" x14ac:dyDescent="0.3">
      <c r="A16" s="24" t="s">
        <v>47</v>
      </c>
      <c r="B16" s="9">
        <f t="shared" si="0"/>
        <v>17</v>
      </c>
      <c r="C16" s="9">
        <f t="shared" si="1"/>
        <v>17</v>
      </c>
      <c r="D16" s="16">
        <f t="shared" si="2"/>
        <v>0</v>
      </c>
      <c r="E16" s="9">
        <v>0</v>
      </c>
      <c r="F16" s="9">
        <v>0</v>
      </c>
      <c r="G16" s="16">
        <f t="shared" si="3"/>
        <v>0</v>
      </c>
      <c r="H16" s="9">
        <v>0</v>
      </c>
      <c r="I16" s="9">
        <v>0</v>
      </c>
      <c r="J16" s="16">
        <f t="shared" si="4"/>
        <v>0</v>
      </c>
      <c r="K16" s="9">
        <v>0</v>
      </c>
      <c r="L16" s="9">
        <v>0</v>
      </c>
      <c r="M16" s="16">
        <f t="shared" si="5"/>
        <v>0</v>
      </c>
      <c r="N16" s="9">
        <v>17</v>
      </c>
      <c r="O16" s="9">
        <v>17</v>
      </c>
      <c r="P16" s="16">
        <f t="shared" si="6"/>
        <v>0</v>
      </c>
      <c r="Q16" s="9">
        <v>0</v>
      </c>
      <c r="R16" s="9">
        <v>0</v>
      </c>
      <c r="S16" s="16">
        <f t="shared" si="7"/>
        <v>0</v>
      </c>
    </row>
    <row r="17" spans="1:19" ht="28.8" x14ac:dyDescent="0.3">
      <c r="A17" s="24" t="s">
        <v>51</v>
      </c>
      <c r="B17" s="9">
        <f t="shared" si="0"/>
        <v>13</v>
      </c>
      <c r="C17" s="9">
        <f t="shared" si="1"/>
        <v>12</v>
      </c>
      <c r="D17" s="16">
        <f t="shared" si="2"/>
        <v>-1</v>
      </c>
      <c r="E17" s="9">
        <v>0</v>
      </c>
      <c r="F17" s="9">
        <v>0</v>
      </c>
      <c r="G17" s="16">
        <f t="shared" si="3"/>
        <v>0</v>
      </c>
      <c r="H17" s="9">
        <v>0</v>
      </c>
      <c r="I17" s="9">
        <v>0</v>
      </c>
      <c r="J17" s="16">
        <f t="shared" si="4"/>
        <v>0</v>
      </c>
      <c r="K17" s="9">
        <v>0</v>
      </c>
      <c r="L17" s="9">
        <v>0</v>
      </c>
      <c r="M17" s="16">
        <f t="shared" si="5"/>
        <v>0</v>
      </c>
      <c r="N17" s="9">
        <v>13</v>
      </c>
      <c r="O17" s="9">
        <v>12</v>
      </c>
      <c r="P17" s="16">
        <f t="shared" si="6"/>
        <v>-1</v>
      </c>
      <c r="Q17" s="9">
        <v>0</v>
      </c>
      <c r="R17" s="9">
        <v>0</v>
      </c>
      <c r="S17" s="16">
        <f t="shared" si="7"/>
        <v>0</v>
      </c>
    </row>
    <row r="18" spans="1:19" x14ac:dyDescent="0.3">
      <c r="A18" s="24" t="s">
        <v>120</v>
      </c>
      <c r="B18" s="9">
        <f t="shared" si="0"/>
        <v>14</v>
      </c>
      <c r="C18" s="9">
        <f t="shared" si="1"/>
        <v>13</v>
      </c>
      <c r="D18" s="16">
        <f t="shared" si="2"/>
        <v>-1</v>
      </c>
      <c r="E18" s="9">
        <v>8</v>
      </c>
      <c r="F18" s="9">
        <v>8</v>
      </c>
      <c r="G18" s="16">
        <f t="shared" si="3"/>
        <v>0</v>
      </c>
      <c r="H18" s="9">
        <v>6</v>
      </c>
      <c r="I18" s="9">
        <v>5</v>
      </c>
      <c r="J18" s="16">
        <f t="shared" si="4"/>
        <v>-1</v>
      </c>
      <c r="K18" s="9">
        <v>0</v>
      </c>
      <c r="L18" s="9">
        <v>0</v>
      </c>
      <c r="M18" s="16">
        <f t="shared" si="5"/>
        <v>0</v>
      </c>
      <c r="N18" s="9">
        <v>0</v>
      </c>
      <c r="O18" s="9">
        <v>0</v>
      </c>
      <c r="P18" s="16">
        <f t="shared" si="6"/>
        <v>0</v>
      </c>
      <c r="Q18" s="9">
        <v>0</v>
      </c>
      <c r="R18" s="9">
        <v>0</v>
      </c>
      <c r="S18" s="16">
        <f t="shared" si="7"/>
        <v>0</v>
      </c>
    </row>
    <row r="19" spans="1:19" ht="28.8" x14ac:dyDescent="0.3">
      <c r="A19" s="24" t="s">
        <v>31</v>
      </c>
      <c r="B19" s="9">
        <f t="shared" si="0"/>
        <v>10</v>
      </c>
      <c r="C19" s="9">
        <f t="shared" si="1"/>
        <v>10</v>
      </c>
      <c r="D19" s="16">
        <f t="shared" si="2"/>
        <v>0</v>
      </c>
      <c r="E19" s="9">
        <v>0</v>
      </c>
      <c r="F19" s="9">
        <v>0</v>
      </c>
      <c r="G19" s="16">
        <f t="shared" si="3"/>
        <v>0</v>
      </c>
      <c r="H19" s="9">
        <v>10</v>
      </c>
      <c r="I19" s="9">
        <v>10</v>
      </c>
      <c r="J19" s="16">
        <f t="shared" si="4"/>
        <v>0</v>
      </c>
      <c r="K19" s="9">
        <v>0</v>
      </c>
      <c r="L19" s="9">
        <v>0</v>
      </c>
      <c r="M19" s="16">
        <f t="shared" si="5"/>
        <v>0</v>
      </c>
      <c r="N19" s="9">
        <v>0</v>
      </c>
      <c r="O19" s="9">
        <v>0</v>
      </c>
      <c r="P19" s="16">
        <f t="shared" si="6"/>
        <v>0</v>
      </c>
      <c r="Q19" s="9">
        <v>0</v>
      </c>
      <c r="R19" s="9">
        <v>0</v>
      </c>
      <c r="S19" s="16">
        <f t="shared" si="7"/>
        <v>0</v>
      </c>
    </row>
    <row r="20" spans="1:19" x14ac:dyDescent="0.3">
      <c r="A20" s="25" t="s">
        <v>40</v>
      </c>
      <c r="B20" s="5">
        <f t="shared" si="0"/>
        <v>54</v>
      </c>
      <c r="C20" s="5">
        <f t="shared" ref="C20:S20" si="12">SUM(C16:C19)</f>
        <v>52</v>
      </c>
      <c r="D20" s="5">
        <f t="shared" si="12"/>
        <v>-2</v>
      </c>
      <c r="E20" s="5">
        <f t="shared" si="12"/>
        <v>8</v>
      </c>
      <c r="F20" s="5">
        <f t="shared" si="12"/>
        <v>8</v>
      </c>
      <c r="G20" s="5">
        <f t="shared" si="12"/>
        <v>0</v>
      </c>
      <c r="H20" s="5">
        <f t="shared" si="12"/>
        <v>16</v>
      </c>
      <c r="I20" s="5">
        <f t="shared" si="12"/>
        <v>15</v>
      </c>
      <c r="J20" s="5">
        <f t="shared" si="12"/>
        <v>-1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5">
        <f t="shared" si="12"/>
        <v>30</v>
      </c>
      <c r="O20" s="5">
        <f t="shared" si="12"/>
        <v>29</v>
      </c>
      <c r="P20" s="5">
        <f t="shared" si="12"/>
        <v>-1</v>
      </c>
      <c r="Q20" s="5">
        <f t="shared" si="12"/>
        <v>0</v>
      </c>
      <c r="R20" s="5">
        <f t="shared" si="12"/>
        <v>0</v>
      </c>
      <c r="S20" s="5">
        <f t="shared" si="12"/>
        <v>0</v>
      </c>
    </row>
    <row r="21" spans="1:19" x14ac:dyDescent="0.3">
      <c r="A21" s="24" t="s">
        <v>55</v>
      </c>
      <c r="B21" s="9">
        <f t="shared" si="0"/>
        <v>82</v>
      </c>
      <c r="C21" s="9">
        <f t="shared" si="1"/>
        <v>81</v>
      </c>
      <c r="D21" s="16">
        <f t="shared" si="2"/>
        <v>-1</v>
      </c>
      <c r="E21" s="9">
        <v>23</v>
      </c>
      <c r="F21" s="9">
        <v>25</v>
      </c>
      <c r="G21" s="16">
        <f t="shared" si="3"/>
        <v>2</v>
      </c>
      <c r="H21" s="9">
        <v>23</v>
      </c>
      <c r="I21" s="9">
        <v>20</v>
      </c>
      <c r="J21" s="16">
        <f t="shared" si="4"/>
        <v>-3</v>
      </c>
      <c r="K21" s="9">
        <v>20</v>
      </c>
      <c r="L21" s="9">
        <v>19</v>
      </c>
      <c r="M21" s="16">
        <f t="shared" si="5"/>
        <v>-1</v>
      </c>
      <c r="N21" s="9">
        <v>16</v>
      </c>
      <c r="O21" s="9">
        <v>17</v>
      </c>
      <c r="P21" s="16">
        <f t="shared" si="6"/>
        <v>1</v>
      </c>
      <c r="Q21" s="9">
        <v>0</v>
      </c>
      <c r="R21" s="9">
        <v>0</v>
      </c>
      <c r="S21" s="16">
        <f t="shared" si="7"/>
        <v>0</v>
      </c>
    </row>
    <row r="22" spans="1:19" x14ac:dyDescent="0.3">
      <c r="A22" s="24" t="s">
        <v>56</v>
      </c>
      <c r="B22" s="9">
        <f t="shared" si="0"/>
        <v>18</v>
      </c>
      <c r="C22" s="9">
        <f t="shared" si="1"/>
        <v>17</v>
      </c>
      <c r="D22" s="16">
        <f t="shared" si="2"/>
        <v>-1</v>
      </c>
      <c r="E22" s="9">
        <v>10</v>
      </c>
      <c r="F22" s="9">
        <v>9</v>
      </c>
      <c r="G22" s="16">
        <f t="shared" si="3"/>
        <v>-1</v>
      </c>
      <c r="H22" s="9">
        <v>8</v>
      </c>
      <c r="I22" s="9">
        <v>8</v>
      </c>
      <c r="J22" s="16">
        <f t="shared" si="4"/>
        <v>0</v>
      </c>
      <c r="K22" s="9">
        <v>0</v>
      </c>
      <c r="L22" s="9">
        <v>0</v>
      </c>
      <c r="M22" s="16">
        <f t="shared" si="5"/>
        <v>0</v>
      </c>
      <c r="N22" s="9">
        <v>0</v>
      </c>
      <c r="O22" s="9">
        <v>0</v>
      </c>
      <c r="P22" s="16">
        <f t="shared" si="6"/>
        <v>0</v>
      </c>
      <c r="Q22" s="9">
        <v>0</v>
      </c>
      <c r="R22" s="9">
        <v>0</v>
      </c>
      <c r="S22" s="16">
        <f t="shared" si="7"/>
        <v>0</v>
      </c>
    </row>
    <row r="23" spans="1:19" x14ac:dyDescent="0.3">
      <c r="A23" s="25" t="s">
        <v>52</v>
      </c>
      <c r="B23" s="5">
        <f t="shared" si="0"/>
        <v>100</v>
      </c>
      <c r="C23" s="5">
        <f t="shared" ref="C23:S23" si="13">SUM(C21:C22)</f>
        <v>98</v>
      </c>
      <c r="D23" s="5">
        <f t="shared" si="13"/>
        <v>-2</v>
      </c>
      <c r="E23" s="5">
        <f t="shared" si="13"/>
        <v>33</v>
      </c>
      <c r="F23" s="5">
        <f t="shared" si="13"/>
        <v>34</v>
      </c>
      <c r="G23" s="5">
        <f t="shared" si="13"/>
        <v>1</v>
      </c>
      <c r="H23" s="5">
        <f t="shared" si="13"/>
        <v>31</v>
      </c>
      <c r="I23" s="5">
        <f t="shared" si="13"/>
        <v>28</v>
      </c>
      <c r="J23" s="5">
        <f t="shared" si="13"/>
        <v>-3</v>
      </c>
      <c r="K23" s="5">
        <f t="shared" si="13"/>
        <v>20</v>
      </c>
      <c r="L23" s="5">
        <f t="shared" si="13"/>
        <v>19</v>
      </c>
      <c r="M23" s="5">
        <f t="shared" si="13"/>
        <v>-1</v>
      </c>
      <c r="N23" s="5">
        <f t="shared" si="13"/>
        <v>16</v>
      </c>
      <c r="O23" s="5">
        <f t="shared" si="13"/>
        <v>17</v>
      </c>
      <c r="P23" s="5">
        <f t="shared" si="13"/>
        <v>1</v>
      </c>
      <c r="Q23" s="5">
        <f t="shared" si="13"/>
        <v>0</v>
      </c>
      <c r="R23" s="5">
        <f t="shared" si="13"/>
        <v>0</v>
      </c>
      <c r="S23" s="5">
        <f t="shared" si="13"/>
        <v>0</v>
      </c>
    </row>
    <row r="24" spans="1:19" x14ac:dyDescent="0.3">
      <c r="A24" s="24" t="s">
        <v>1</v>
      </c>
      <c r="B24" s="9">
        <f t="shared" si="0"/>
        <v>36</v>
      </c>
      <c r="C24" s="9">
        <f t="shared" si="1"/>
        <v>36</v>
      </c>
      <c r="D24" s="16">
        <f t="shared" si="2"/>
        <v>0</v>
      </c>
      <c r="E24" s="9">
        <v>0</v>
      </c>
      <c r="F24" s="9">
        <v>0</v>
      </c>
      <c r="G24" s="16">
        <f t="shared" si="3"/>
        <v>0</v>
      </c>
      <c r="H24" s="9">
        <v>0</v>
      </c>
      <c r="I24" s="9">
        <v>0</v>
      </c>
      <c r="J24" s="16">
        <f t="shared" si="4"/>
        <v>0</v>
      </c>
      <c r="K24" s="9">
        <v>3</v>
      </c>
      <c r="L24" s="9">
        <v>0</v>
      </c>
      <c r="M24" s="16">
        <f t="shared" si="5"/>
        <v>-3</v>
      </c>
      <c r="N24" s="9">
        <v>32</v>
      </c>
      <c r="O24" s="9">
        <v>36</v>
      </c>
      <c r="P24" s="16">
        <f t="shared" si="6"/>
        <v>4</v>
      </c>
      <c r="Q24" s="9">
        <v>1</v>
      </c>
      <c r="R24" s="9">
        <v>0</v>
      </c>
      <c r="S24" s="16">
        <f t="shared" si="7"/>
        <v>-1</v>
      </c>
    </row>
    <row r="25" spans="1:19" x14ac:dyDescent="0.3">
      <c r="A25" s="24" t="s">
        <v>62</v>
      </c>
      <c r="B25" s="9">
        <f t="shared" si="0"/>
        <v>54</v>
      </c>
      <c r="C25" s="9">
        <f t="shared" si="1"/>
        <v>59</v>
      </c>
      <c r="D25" s="16">
        <f t="shared" si="2"/>
        <v>5</v>
      </c>
      <c r="E25" s="9">
        <v>24</v>
      </c>
      <c r="F25" s="9">
        <v>24</v>
      </c>
      <c r="G25" s="16">
        <f t="shared" si="3"/>
        <v>0</v>
      </c>
      <c r="H25" s="9">
        <v>16</v>
      </c>
      <c r="I25" s="9">
        <v>18</v>
      </c>
      <c r="J25" s="16">
        <f t="shared" si="4"/>
        <v>2</v>
      </c>
      <c r="K25" s="9">
        <v>14</v>
      </c>
      <c r="L25" s="9">
        <v>17</v>
      </c>
      <c r="M25" s="16">
        <f t="shared" si="5"/>
        <v>3</v>
      </c>
      <c r="N25" s="9">
        <v>0</v>
      </c>
      <c r="O25" s="9">
        <v>0</v>
      </c>
      <c r="P25" s="16">
        <f t="shared" si="6"/>
        <v>0</v>
      </c>
      <c r="Q25" s="9">
        <v>0</v>
      </c>
      <c r="R25" s="9">
        <v>0</v>
      </c>
      <c r="S25" s="16">
        <f t="shared" si="7"/>
        <v>0</v>
      </c>
    </row>
    <row r="26" spans="1:19" x14ac:dyDescent="0.3">
      <c r="A26" s="25" t="s">
        <v>59</v>
      </c>
      <c r="B26" s="5">
        <f t="shared" si="0"/>
        <v>90</v>
      </c>
      <c r="C26" s="5">
        <f t="shared" ref="C26:S26" si="14">SUM(C24:C25)</f>
        <v>95</v>
      </c>
      <c r="D26" s="5">
        <f t="shared" si="14"/>
        <v>5</v>
      </c>
      <c r="E26" s="5">
        <f t="shared" si="14"/>
        <v>24</v>
      </c>
      <c r="F26" s="5">
        <f t="shared" si="14"/>
        <v>24</v>
      </c>
      <c r="G26" s="5">
        <f t="shared" si="14"/>
        <v>0</v>
      </c>
      <c r="H26" s="5">
        <f t="shared" si="14"/>
        <v>16</v>
      </c>
      <c r="I26" s="5">
        <f t="shared" si="14"/>
        <v>18</v>
      </c>
      <c r="J26" s="5">
        <f t="shared" si="14"/>
        <v>2</v>
      </c>
      <c r="K26" s="5">
        <f t="shared" si="14"/>
        <v>17</v>
      </c>
      <c r="L26" s="5">
        <f t="shared" si="14"/>
        <v>17</v>
      </c>
      <c r="M26" s="5">
        <f t="shared" si="14"/>
        <v>0</v>
      </c>
      <c r="N26" s="5">
        <f t="shared" si="14"/>
        <v>32</v>
      </c>
      <c r="O26" s="5">
        <f t="shared" si="14"/>
        <v>36</v>
      </c>
      <c r="P26" s="5">
        <f t="shared" si="14"/>
        <v>4</v>
      </c>
      <c r="Q26" s="5">
        <f t="shared" si="14"/>
        <v>1</v>
      </c>
      <c r="R26" s="5">
        <f t="shared" si="14"/>
        <v>0</v>
      </c>
      <c r="S26" s="5">
        <f t="shared" si="14"/>
        <v>-1</v>
      </c>
    </row>
    <row r="27" spans="1:19" ht="28.8" x14ac:dyDescent="0.3">
      <c r="A27" s="24" t="s">
        <v>31</v>
      </c>
      <c r="B27" s="9">
        <f t="shared" si="0"/>
        <v>30</v>
      </c>
      <c r="C27" s="9">
        <f t="shared" si="1"/>
        <v>30</v>
      </c>
      <c r="D27" s="16">
        <f t="shared" si="2"/>
        <v>0</v>
      </c>
      <c r="E27" s="9">
        <v>15</v>
      </c>
      <c r="F27" s="9">
        <v>15</v>
      </c>
      <c r="G27" s="16">
        <f t="shared" si="3"/>
        <v>0</v>
      </c>
      <c r="H27" s="9">
        <v>15</v>
      </c>
      <c r="I27" s="9">
        <v>15</v>
      </c>
      <c r="J27" s="16">
        <f t="shared" si="4"/>
        <v>0</v>
      </c>
      <c r="K27" s="9">
        <v>0</v>
      </c>
      <c r="L27" s="9">
        <v>0</v>
      </c>
      <c r="M27" s="16">
        <f t="shared" si="5"/>
        <v>0</v>
      </c>
      <c r="N27" s="9">
        <v>0</v>
      </c>
      <c r="O27" s="9">
        <v>0</v>
      </c>
      <c r="P27" s="16">
        <f t="shared" si="6"/>
        <v>0</v>
      </c>
      <c r="Q27" s="9">
        <v>0</v>
      </c>
      <c r="R27" s="9">
        <v>0</v>
      </c>
      <c r="S27" s="16">
        <f t="shared" si="7"/>
        <v>0</v>
      </c>
    </row>
    <row r="28" spans="1:19" x14ac:dyDescent="0.3">
      <c r="A28" s="24" t="s">
        <v>68</v>
      </c>
      <c r="B28" s="9">
        <f t="shared" si="0"/>
        <v>29</v>
      </c>
      <c r="C28" s="9">
        <f t="shared" si="1"/>
        <v>30</v>
      </c>
      <c r="D28" s="16">
        <f t="shared" si="2"/>
        <v>1</v>
      </c>
      <c r="E28" s="9">
        <v>0</v>
      </c>
      <c r="F28" s="9">
        <v>0</v>
      </c>
      <c r="G28" s="16">
        <f t="shared" si="3"/>
        <v>0</v>
      </c>
      <c r="H28" s="9">
        <v>13</v>
      </c>
      <c r="I28" s="9">
        <v>15</v>
      </c>
      <c r="J28" s="16">
        <f t="shared" si="4"/>
        <v>2</v>
      </c>
      <c r="K28" s="9">
        <v>16</v>
      </c>
      <c r="L28" s="9">
        <v>15</v>
      </c>
      <c r="M28" s="16">
        <f t="shared" si="5"/>
        <v>-1</v>
      </c>
      <c r="N28" s="9">
        <v>0</v>
      </c>
      <c r="O28" s="9">
        <v>0</v>
      </c>
      <c r="P28" s="16">
        <f t="shared" si="6"/>
        <v>0</v>
      </c>
      <c r="Q28" s="9">
        <v>0</v>
      </c>
      <c r="R28" s="9">
        <v>0</v>
      </c>
      <c r="S28" s="16">
        <f t="shared" si="7"/>
        <v>0</v>
      </c>
    </row>
    <row r="29" spans="1:19" x14ac:dyDescent="0.3">
      <c r="A29" s="24" t="s">
        <v>121</v>
      </c>
      <c r="B29" s="9">
        <f t="shared" si="0"/>
        <v>26</v>
      </c>
      <c r="C29" s="9">
        <f t="shared" si="1"/>
        <v>30</v>
      </c>
      <c r="D29" s="16">
        <f t="shared" si="2"/>
        <v>4</v>
      </c>
      <c r="E29" s="9">
        <v>13</v>
      </c>
      <c r="F29" s="9">
        <v>15</v>
      </c>
      <c r="G29" s="16">
        <f t="shared" si="3"/>
        <v>2</v>
      </c>
      <c r="H29" s="9">
        <v>13</v>
      </c>
      <c r="I29" s="9">
        <v>15</v>
      </c>
      <c r="J29" s="16">
        <f t="shared" si="4"/>
        <v>2</v>
      </c>
      <c r="K29" s="9">
        <v>0</v>
      </c>
      <c r="L29" s="9">
        <v>0</v>
      </c>
      <c r="M29" s="16">
        <f t="shared" si="5"/>
        <v>0</v>
      </c>
      <c r="N29" s="9">
        <v>0</v>
      </c>
      <c r="O29" s="9">
        <v>0</v>
      </c>
      <c r="P29" s="16">
        <f t="shared" si="6"/>
        <v>0</v>
      </c>
      <c r="Q29" s="9">
        <v>0</v>
      </c>
      <c r="R29" s="9">
        <v>0</v>
      </c>
      <c r="S29" s="16">
        <f t="shared" si="7"/>
        <v>0</v>
      </c>
    </row>
    <row r="30" spans="1:19" x14ac:dyDescent="0.3">
      <c r="A30" s="25" t="s">
        <v>65</v>
      </c>
      <c r="B30" s="5">
        <f t="shared" si="0"/>
        <v>85</v>
      </c>
      <c r="C30" s="5">
        <f t="shared" ref="C30:S30" si="15">SUM(C27:C29)</f>
        <v>90</v>
      </c>
      <c r="D30" s="5">
        <f t="shared" si="15"/>
        <v>5</v>
      </c>
      <c r="E30" s="5">
        <f t="shared" si="15"/>
        <v>28</v>
      </c>
      <c r="F30" s="5">
        <f t="shared" si="15"/>
        <v>30</v>
      </c>
      <c r="G30" s="5">
        <f t="shared" si="15"/>
        <v>2</v>
      </c>
      <c r="H30" s="5">
        <f t="shared" si="15"/>
        <v>41</v>
      </c>
      <c r="I30" s="5">
        <f t="shared" si="15"/>
        <v>45</v>
      </c>
      <c r="J30" s="5">
        <f t="shared" si="15"/>
        <v>4</v>
      </c>
      <c r="K30" s="5">
        <f t="shared" si="15"/>
        <v>16</v>
      </c>
      <c r="L30" s="5">
        <f t="shared" si="15"/>
        <v>15</v>
      </c>
      <c r="M30" s="5">
        <f t="shared" si="15"/>
        <v>-1</v>
      </c>
      <c r="N30" s="5">
        <f t="shared" si="15"/>
        <v>0</v>
      </c>
      <c r="O30" s="5">
        <f t="shared" si="15"/>
        <v>0</v>
      </c>
      <c r="P30" s="5">
        <f t="shared" si="15"/>
        <v>0</v>
      </c>
      <c r="Q30" s="5">
        <f t="shared" si="15"/>
        <v>0</v>
      </c>
      <c r="R30" s="5">
        <f t="shared" si="15"/>
        <v>0</v>
      </c>
      <c r="S30" s="5">
        <f t="shared" si="15"/>
        <v>0</v>
      </c>
    </row>
    <row r="31" spans="1:19" x14ac:dyDescent="0.3">
      <c r="A31" s="24" t="s">
        <v>30</v>
      </c>
      <c r="B31" s="9">
        <f t="shared" si="0"/>
        <v>52</v>
      </c>
      <c r="C31" s="9">
        <f t="shared" si="1"/>
        <v>60</v>
      </c>
      <c r="D31" s="16">
        <f t="shared" si="2"/>
        <v>8</v>
      </c>
      <c r="E31" s="9">
        <v>18</v>
      </c>
      <c r="F31" s="9">
        <v>20</v>
      </c>
      <c r="G31" s="16">
        <f t="shared" si="3"/>
        <v>2</v>
      </c>
      <c r="H31" s="9">
        <v>11</v>
      </c>
      <c r="I31" s="9">
        <v>16</v>
      </c>
      <c r="J31" s="16">
        <f t="shared" si="4"/>
        <v>5</v>
      </c>
      <c r="K31" s="9">
        <v>14</v>
      </c>
      <c r="L31" s="9">
        <v>15</v>
      </c>
      <c r="M31" s="16">
        <f t="shared" si="5"/>
        <v>1</v>
      </c>
      <c r="N31" s="9">
        <v>9</v>
      </c>
      <c r="O31" s="9">
        <v>9</v>
      </c>
      <c r="P31" s="16">
        <f t="shared" si="6"/>
        <v>0</v>
      </c>
      <c r="Q31" s="9">
        <v>0</v>
      </c>
      <c r="R31" s="9">
        <v>0</v>
      </c>
      <c r="S31" s="16">
        <f t="shared" si="7"/>
        <v>0</v>
      </c>
    </row>
    <row r="32" spans="1:19" x14ac:dyDescent="0.3">
      <c r="A32" s="24" t="s">
        <v>70</v>
      </c>
      <c r="B32" s="9">
        <f t="shared" si="0"/>
        <v>25</v>
      </c>
      <c r="C32" s="9">
        <f t="shared" si="1"/>
        <v>27</v>
      </c>
      <c r="D32" s="16">
        <f t="shared" si="2"/>
        <v>2</v>
      </c>
      <c r="E32" s="9">
        <v>12</v>
      </c>
      <c r="F32" s="9">
        <v>9</v>
      </c>
      <c r="G32" s="16">
        <f t="shared" si="3"/>
        <v>-3</v>
      </c>
      <c r="H32" s="9">
        <v>13</v>
      </c>
      <c r="I32" s="9">
        <v>18</v>
      </c>
      <c r="J32" s="16">
        <f t="shared" si="4"/>
        <v>5</v>
      </c>
      <c r="K32" s="9">
        <v>0</v>
      </c>
      <c r="L32" s="9">
        <v>0</v>
      </c>
      <c r="M32" s="16">
        <f t="shared" si="5"/>
        <v>0</v>
      </c>
      <c r="N32" s="9">
        <v>0</v>
      </c>
      <c r="O32" s="9">
        <v>0</v>
      </c>
      <c r="P32" s="16">
        <f t="shared" si="6"/>
        <v>0</v>
      </c>
      <c r="Q32" s="9">
        <v>0</v>
      </c>
      <c r="R32" s="9">
        <v>0</v>
      </c>
      <c r="S32" s="16">
        <f t="shared" si="7"/>
        <v>0</v>
      </c>
    </row>
    <row r="33" spans="1:19" x14ac:dyDescent="0.3">
      <c r="A33" s="24" t="s">
        <v>122</v>
      </c>
      <c r="B33" s="9">
        <f t="shared" si="0"/>
        <v>15</v>
      </c>
      <c r="C33" s="9">
        <f t="shared" si="1"/>
        <v>15</v>
      </c>
      <c r="D33" s="16">
        <f t="shared" si="2"/>
        <v>0</v>
      </c>
      <c r="E33" s="9">
        <v>15</v>
      </c>
      <c r="F33" s="9">
        <v>15</v>
      </c>
      <c r="G33" s="16">
        <f t="shared" si="3"/>
        <v>0</v>
      </c>
      <c r="H33" s="9">
        <v>0</v>
      </c>
      <c r="I33" s="9">
        <v>0</v>
      </c>
      <c r="J33" s="16">
        <f t="shared" si="4"/>
        <v>0</v>
      </c>
      <c r="K33" s="9">
        <v>0</v>
      </c>
      <c r="L33" s="9">
        <v>0</v>
      </c>
      <c r="M33" s="16">
        <f t="shared" si="5"/>
        <v>0</v>
      </c>
      <c r="N33" s="9">
        <v>0</v>
      </c>
      <c r="O33" s="9">
        <v>0</v>
      </c>
      <c r="P33" s="16">
        <f t="shared" si="6"/>
        <v>0</v>
      </c>
      <c r="Q33" s="9">
        <v>0</v>
      </c>
      <c r="R33" s="9">
        <v>0</v>
      </c>
      <c r="S33" s="16">
        <f t="shared" si="7"/>
        <v>0</v>
      </c>
    </row>
    <row r="34" spans="1:19" x14ac:dyDescent="0.3">
      <c r="A34" s="25" t="s">
        <v>69</v>
      </c>
      <c r="B34" s="5">
        <f t="shared" si="0"/>
        <v>92</v>
      </c>
      <c r="C34" s="5">
        <f t="shared" ref="C34:S34" si="16">SUM(C31:C33)</f>
        <v>102</v>
      </c>
      <c r="D34" s="5">
        <f t="shared" si="16"/>
        <v>10</v>
      </c>
      <c r="E34" s="5">
        <f t="shared" si="16"/>
        <v>45</v>
      </c>
      <c r="F34" s="5">
        <f t="shared" si="16"/>
        <v>44</v>
      </c>
      <c r="G34" s="5">
        <f t="shared" si="16"/>
        <v>-1</v>
      </c>
      <c r="H34" s="5">
        <f t="shared" si="16"/>
        <v>24</v>
      </c>
      <c r="I34" s="5">
        <f t="shared" si="16"/>
        <v>34</v>
      </c>
      <c r="J34" s="5">
        <f t="shared" si="16"/>
        <v>10</v>
      </c>
      <c r="K34" s="5">
        <f t="shared" si="16"/>
        <v>14</v>
      </c>
      <c r="L34" s="5">
        <f t="shared" si="16"/>
        <v>15</v>
      </c>
      <c r="M34" s="5">
        <f t="shared" si="16"/>
        <v>1</v>
      </c>
      <c r="N34" s="5">
        <f t="shared" si="16"/>
        <v>9</v>
      </c>
      <c r="O34" s="5">
        <f t="shared" si="16"/>
        <v>9</v>
      </c>
      <c r="P34" s="5">
        <f t="shared" si="16"/>
        <v>0</v>
      </c>
      <c r="Q34" s="5">
        <f t="shared" si="16"/>
        <v>0</v>
      </c>
      <c r="R34" s="5">
        <f t="shared" si="16"/>
        <v>0</v>
      </c>
      <c r="S34" s="5">
        <f t="shared" si="16"/>
        <v>0</v>
      </c>
    </row>
    <row r="35" spans="1:19" x14ac:dyDescent="0.3">
      <c r="A35" s="24" t="s">
        <v>77</v>
      </c>
      <c r="B35" s="9">
        <f t="shared" si="0"/>
        <v>6</v>
      </c>
      <c r="C35" s="9">
        <f t="shared" si="1"/>
        <v>11</v>
      </c>
      <c r="D35" s="16">
        <f t="shared" si="2"/>
        <v>5</v>
      </c>
      <c r="E35" s="9">
        <v>0</v>
      </c>
      <c r="F35" s="9">
        <v>0</v>
      </c>
      <c r="G35" s="16">
        <f t="shared" si="3"/>
        <v>0</v>
      </c>
      <c r="H35" s="9">
        <v>6</v>
      </c>
      <c r="I35" s="9">
        <v>11</v>
      </c>
      <c r="J35" s="16">
        <f t="shared" si="4"/>
        <v>5</v>
      </c>
      <c r="K35" s="9">
        <v>0</v>
      </c>
      <c r="L35" s="9">
        <v>0</v>
      </c>
      <c r="M35" s="16">
        <f t="shared" si="5"/>
        <v>0</v>
      </c>
      <c r="N35" s="9">
        <v>0</v>
      </c>
      <c r="O35" s="9">
        <v>0</v>
      </c>
      <c r="P35" s="16">
        <f t="shared" si="6"/>
        <v>0</v>
      </c>
      <c r="Q35" s="9">
        <v>0</v>
      </c>
      <c r="R35" s="9">
        <v>0</v>
      </c>
      <c r="S35" s="16">
        <f t="shared" si="7"/>
        <v>0</v>
      </c>
    </row>
    <row r="36" spans="1:19" x14ac:dyDescent="0.3">
      <c r="A36" s="24" t="s">
        <v>36</v>
      </c>
      <c r="B36" s="9">
        <f t="shared" si="0"/>
        <v>16</v>
      </c>
      <c r="C36" s="9">
        <f t="shared" si="1"/>
        <v>17</v>
      </c>
      <c r="D36" s="16">
        <f t="shared" si="2"/>
        <v>1</v>
      </c>
      <c r="E36" s="9">
        <v>0</v>
      </c>
      <c r="F36" s="9">
        <v>0</v>
      </c>
      <c r="G36" s="16">
        <f t="shared" si="3"/>
        <v>0</v>
      </c>
      <c r="H36" s="9">
        <v>11</v>
      </c>
      <c r="I36" s="9">
        <v>9</v>
      </c>
      <c r="J36" s="16">
        <f t="shared" si="4"/>
        <v>-2</v>
      </c>
      <c r="K36" s="9">
        <v>5</v>
      </c>
      <c r="L36" s="9">
        <v>8</v>
      </c>
      <c r="M36" s="16">
        <f t="shared" si="5"/>
        <v>3</v>
      </c>
      <c r="N36" s="9">
        <v>0</v>
      </c>
      <c r="O36" s="9">
        <v>0</v>
      </c>
      <c r="P36" s="16">
        <f t="shared" si="6"/>
        <v>0</v>
      </c>
      <c r="Q36" s="9">
        <v>0</v>
      </c>
      <c r="R36" s="9">
        <v>0</v>
      </c>
      <c r="S36" s="16">
        <f t="shared" si="7"/>
        <v>0</v>
      </c>
    </row>
    <row r="37" spans="1:19" x14ac:dyDescent="0.3">
      <c r="A37" s="24" t="s">
        <v>78</v>
      </c>
      <c r="B37" s="9">
        <f t="shared" si="0"/>
        <v>29</v>
      </c>
      <c r="C37" s="9">
        <f t="shared" si="1"/>
        <v>33</v>
      </c>
      <c r="D37" s="16">
        <f t="shared" si="2"/>
        <v>4</v>
      </c>
      <c r="E37" s="9">
        <v>13</v>
      </c>
      <c r="F37" s="9">
        <v>13</v>
      </c>
      <c r="G37" s="16">
        <f t="shared" si="3"/>
        <v>0</v>
      </c>
      <c r="H37" s="9">
        <v>0</v>
      </c>
      <c r="I37" s="9">
        <v>0</v>
      </c>
      <c r="J37" s="16">
        <f t="shared" si="4"/>
        <v>0</v>
      </c>
      <c r="K37" s="9">
        <v>10</v>
      </c>
      <c r="L37" s="9">
        <v>10</v>
      </c>
      <c r="M37" s="16">
        <f t="shared" si="5"/>
        <v>0</v>
      </c>
      <c r="N37" s="9">
        <v>6</v>
      </c>
      <c r="O37" s="9">
        <v>10</v>
      </c>
      <c r="P37" s="16">
        <f t="shared" si="6"/>
        <v>4</v>
      </c>
      <c r="Q37" s="9">
        <v>0</v>
      </c>
      <c r="R37" s="9">
        <v>0</v>
      </c>
      <c r="S37" s="16">
        <f t="shared" si="7"/>
        <v>0</v>
      </c>
    </row>
    <row r="38" spans="1:19" x14ac:dyDescent="0.3">
      <c r="A38" s="24" t="s">
        <v>80</v>
      </c>
      <c r="B38" s="9">
        <f t="shared" si="0"/>
        <v>15</v>
      </c>
      <c r="C38" s="9">
        <f t="shared" si="1"/>
        <v>15</v>
      </c>
      <c r="D38" s="16">
        <f t="shared" si="2"/>
        <v>0</v>
      </c>
      <c r="E38" s="9">
        <v>1</v>
      </c>
      <c r="F38" s="9">
        <v>0</v>
      </c>
      <c r="G38" s="16">
        <f t="shared" si="3"/>
        <v>-1</v>
      </c>
      <c r="H38" s="9">
        <v>14</v>
      </c>
      <c r="I38" s="9">
        <v>15</v>
      </c>
      <c r="J38" s="16">
        <f t="shared" si="4"/>
        <v>1</v>
      </c>
      <c r="K38" s="9">
        <v>0</v>
      </c>
      <c r="L38" s="9">
        <v>0</v>
      </c>
      <c r="M38" s="16">
        <f t="shared" si="5"/>
        <v>0</v>
      </c>
      <c r="N38" s="9">
        <v>0</v>
      </c>
      <c r="O38" s="9">
        <v>0</v>
      </c>
      <c r="P38" s="16">
        <f t="shared" si="6"/>
        <v>0</v>
      </c>
      <c r="Q38" s="9">
        <v>0</v>
      </c>
      <c r="R38" s="9">
        <v>0</v>
      </c>
      <c r="S38" s="16">
        <f t="shared" si="7"/>
        <v>0</v>
      </c>
    </row>
    <row r="39" spans="1:19" x14ac:dyDescent="0.3">
      <c r="A39" s="24" t="s">
        <v>82</v>
      </c>
      <c r="B39" s="9">
        <f t="shared" si="0"/>
        <v>3</v>
      </c>
      <c r="C39" s="9">
        <f t="shared" si="1"/>
        <v>3</v>
      </c>
      <c r="D39" s="16">
        <f t="shared" si="2"/>
        <v>0</v>
      </c>
      <c r="E39" s="9">
        <v>0</v>
      </c>
      <c r="F39" s="9">
        <v>0</v>
      </c>
      <c r="G39" s="16">
        <f t="shared" si="3"/>
        <v>0</v>
      </c>
      <c r="H39" s="9">
        <v>0</v>
      </c>
      <c r="I39" s="9">
        <v>0</v>
      </c>
      <c r="J39" s="16">
        <f t="shared" si="4"/>
        <v>0</v>
      </c>
      <c r="K39" s="9">
        <v>3</v>
      </c>
      <c r="L39" s="9">
        <v>3</v>
      </c>
      <c r="M39" s="16">
        <f t="shared" si="5"/>
        <v>0</v>
      </c>
      <c r="N39" s="9">
        <v>0</v>
      </c>
      <c r="O39" s="9">
        <v>0</v>
      </c>
      <c r="P39" s="16">
        <f t="shared" si="6"/>
        <v>0</v>
      </c>
      <c r="Q39" s="9">
        <v>0</v>
      </c>
      <c r="R39" s="9">
        <v>0</v>
      </c>
      <c r="S39" s="16">
        <f t="shared" si="7"/>
        <v>0</v>
      </c>
    </row>
    <row r="40" spans="1:19" x14ac:dyDescent="0.3">
      <c r="A40" s="25" t="s">
        <v>73</v>
      </c>
      <c r="B40" s="5">
        <f t="shared" si="0"/>
        <v>69</v>
      </c>
      <c r="C40" s="5">
        <f t="shared" ref="C40:S40" si="17">SUM(C35:C39)</f>
        <v>79</v>
      </c>
      <c r="D40" s="5">
        <f t="shared" si="17"/>
        <v>10</v>
      </c>
      <c r="E40" s="5">
        <f t="shared" si="17"/>
        <v>14</v>
      </c>
      <c r="F40" s="5">
        <f t="shared" si="17"/>
        <v>13</v>
      </c>
      <c r="G40" s="5">
        <f t="shared" si="17"/>
        <v>-1</v>
      </c>
      <c r="H40" s="5">
        <f t="shared" si="17"/>
        <v>31</v>
      </c>
      <c r="I40" s="5">
        <f t="shared" si="17"/>
        <v>35</v>
      </c>
      <c r="J40" s="5">
        <f t="shared" si="17"/>
        <v>4</v>
      </c>
      <c r="K40" s="5">
        <f t="shared" si="17"/>
        <v>18</v>
      </c>
      <c r="L40" s="5">
        <f t="shared" si="17"/>
        <v>21</v>
      </c>
      <c r="M40" s="5">
        <f t="shared" si="17"/>
        <v>3</v>
      </c>
      <c r="N40" s="5">
        <f t="shared" si="17"/>
        <v>6</v>
      </c>
      <c r="O40" s="5">
        <f t="shared" si="17"/>
        <v>10</v>
      </c>
      <c r="P40" s="5">
        <f t="shared" si="17"/>
        <v>4</v>
      </c>
      <c r="Q40" s="5">
        <f t="shared" si="17"/>
        <v>0</v>
      </c>
      <c r="R40" s="5">
        <f t="shared" si="17"/>
        <v>0</v>
      </c>
      <c r="S40" s="5">
        <f t="shared" si="17"/>
        <v>0</v>
      </c>
    </row>
    <row r="41" spans="1:19" x14ac:dyDescent="0.3">
      <c r="A41" s="24" t="s">
        <v>30</v>
      </c>
      <c r="B41" s="9">
        <f t="shared" si="0"/>
        <v>192</v>
      </c>
      <c r="C41" s="9">
        <f t="shared" si="1"/>
        <v>189</v>
      </c>
      <c r="D41" s="16">
        <f t="shared" si="2"/>
        <v>-3</v>
      </c>
      <c r="E41" s="9">
        <v>39</v>
      </c>
      <c r="F41" s="9">
        <v>38</v>
      </c>
      <c r="G41" s="16">
        <f t="shared" si="3"/>
        <v>-1</v>
      </c>
      <c r="H41" s="9">
        <v>66</v>
      </c>
      <c r="I41" s="9">
        <v>65</v>
      </c>
      <c r="J41" s="16">
        <f t="shared" si="4"/>
        <v>-1</v>
      </c>
      <c r="K41" s="9">
        <v>53</v>
      </c>
      <c r="L41" s="9">
        <v>50</v>
      </c>
      <c r="M41" s="16">
        <f t="shared" si="5"/>
        <v>-3</v>
      </c>
      <c r="N41" s="9">
        <v>34</v>
      </c>
      <c r="O41" s="18">
        <v>36</v>
      </c>
      <c r="P41" s="16">
        <f t="shared" si="6"/>
        <v>2</v>
      </c>
      <c r="Q41" s="9">
        <v>0</v>
      </c>
      <c r="R41" s="9">
        <v>0</v>
      </c>
      <c r="S41" s="16">
        <f t="shared" si="7"/>
        <v>0</v>
      </c>
    </row>
    <row r="42" spans="1:19" x14ac:dyDescent="0.3">
      <c r="A42" s="24" t="s">
        <v>91</v>
      </c>
      <c r="B42" s="9">
        <f t="shared" si="0"/>
        <v>30</v>
      </c>
      <c r="C42" s="9">
        <f t="shared" si="1"/>
        <v>27</v>
      </c>
      <c r="D42" s="16">
        <f t="shared" si="2"/>
        <v>-3</v>
      </c>
      <c r="E42" s="9">
        <v>12</v>
      </c>
      <c r="F42" s="9">
        <v>12</v>
      </c>
      <c r="G42" s="16">
        <f t="shared" si="3"/>
        <v>0</v>
      </c>
      <c r="H42" s="9">
        <v>0</v>
      </c>
      <c r="I42" s="9">
        <v>0</v>
      </c>
      <c r="J42" s="16">
        <f t="shared" si="4"/>
        <v>0</v>
      </c>
      <c r="K42" s="9">
        <v>17</v>
      </c>
      <c r="L42" s="9">
        <v>15</v>
      </c>
      <c r="M42" s="16">
        <f t="shared" si="5"/>
        <v>-2</v>
      </c>
      <c r="N42" s="9">
        <v>1</v>
      </c>
      <c r="O42" s="9">
        <v>0</v>
      </c>
      <c r="P42" s="16">
        <f t="shared" si="6"/>
        <v>-1</v>
      </c>
      <c r="Q42" s="9">
        <v>0</v>
      </c>
      <c r="R42" s="9">
        <v>0</v>
      </c>
      <c r="S42" s="16">
        <f t="shared" si="7"/>
        <v>0</v>
      </c>
    </row>
    <row r="43" spans="1:19" ht="28.8" x14ac:dyDescent="0.3">
      <c r="A43" s="24" t="s">
        <v>92</v>
      </c>
      <c r="B43" s="9">
        <f t="shared" si="0"/>
        <v>58</v>
      </c>
      <c r="C43" s="9">
        <f t="shared" si="1"/>
        <v>61</v>
      </c>
      <c r="D43" s="16">
        <f t="shared" si="2"/>
        <v>3</v>
      </c>
      <c r="E43" s="9">
        <v>20</v>
      </c>
      <c r="F43" s="9">
        <v>19</v>
      </c>
      <c r="G43" s="16">
        <f t="shared" si="3"/>
        <v>-1</v>
      </c>
      <c r="H43" s="9">
        <v>25</v>
      </c>
      <c r="I43" s="9">
        <v>27</v>
      </c>
      <c r="J43" s="16">
        <f t="shared" si="4"/>
        <v>2</v>
      </c>
      <c r="K43" s="9">
        <v>13</v>
      </c>
      <c r="L43" s="9">
        <v>15</v>
      </c>
      <c r="M43" s="16">
        <f t="shared" si="5"/>
        <v>2</v>
      </c>
      <c r="N43" s="9">
        <v>0</v>
      </c>
      <c r="O43" s="9">
        <v>0</v>
      </c>
      <c r="P43" s="16">
        <f t="shared" si="6"/>
        <v>0</v>
      </c>
      <c r="Q43" s="9">
        <v>0</v>
      </c>
      <c r="R43" s="9">
        <v>0</v>
      </c>
      <c r="S43" s="16">
        <f t="shared" si="7"/>
        <v>0</v>
      </c>
    </row>
    <row r="44" spans="1:19" x14ac:dyDescent="0.3">
      <c r="A44" s="24" t="s">
        <v>9</v>
      </c>
      <c r="B44" s="9">
        <f t="shared" si="0"/>
        <v>50</v>
      </c>
      <c r="C44" s="9">
        <f t="shared" si="1"/>
        <v>49</v>
      </c>
      <c r="D44" s="16">
        <f t="shared" si="2"/>
        <v>-1</v>
      </c>
      <c r="E44" s="9">
        <v>14</v>
      </c>
      <c r="F44" s="9">
        <v>14</v>
      </c>
      <c r="G44" s="16">
        <f t="shared" si="3"/>
        <v>0</v>
      </c>
      <c r="H44" s="9">
        <v>0</v>
      </c>
      <c r="I44" s="9">
        <v>0</v>
      </c>
      <c r="J44" s="16">
        <f t="shared" si="4"/>
        <v>0</v>
      </c>
      <c r="K44" s="9">
        <v>15</v>
      </c>
      <c r="L44" s="9">
        <v>15</v>
      </c>
      <c r="M44" s="16">
        <f t="shared" si="5"/>
        <v>0</v>
      </c>
      <c r="N44" s="9">
        <v>21</v>
      </c>
      <c r="O44" s="9">
        <v>20</v>
      </c>
      <c r="P44" s="16">
        <f t="shared" si="6"/>
        <v>-1</v>
      </c>
      <c r="Q44" s="9">
        <v>0</v>
      </c>
      <c r="R44" s="9">
        <v>0</v>
      </c>
      <c r="S44" s="16">
        <f t="shared" si="7"/>
        <v>0</v>
      </c>
    </row>
    <row r="45" spans="1:19" ht="28.8" x14ac:dyDescent="0.3">
      <c r="A45" s="24" t="s">
        <v>31</v>
      </c>
      <c r="B45" s="9">
        <f t="shared" si="0"/>
        <v>57</v>
      </c>
      <c r="C45" s="9">
        <f t="shared" si="1"/>
        <v>59</v>
      </c>
      <c r="D45" s="16">
        <f t="shared" si="2"/>
        <v>2</v>
      </c>
      <c r="E45" s="9">
        <v>20</v>
      </c>
      <c r="F45" s="9">
        <v>19</v>
      </c>
      <c r="G45" s="16">
        <f t="shared" si="3"/>
        <v>-1</v>
      </c>
      <c r="H45" s="9">
        <v>37</v>
      </c>
      <c r="I45" s="9">
        <v>40</v>
      </c>
      <c r="J45" s="16">
        <f t="shared" si="4"/>
        <v>3</v>
      </c>
      <c r="K45" s="9">
        <v>0</v>
      </c>
      <c r="L45" s="9">
        <v>0</v>
      </c>
      <c r="M45" s="16">
        <f t="shared" si="5"/>
        <v>0</v>
      </c>
      <c r="N45" s="9">
        <v>0</v>
      </c>
      <c r="O45" s="9">
        <v>0</v>
      </c>
      <c r="P45" s="16">
        <f t="shared" si="6"/>
        <v>0</v>
      </c>
      <c r="Q45" s="9">
        <v>0</v>
      </c>
      <c r="R45" s="9">
        <v>0</v>
      </c>
      <c r="S45" s="16">
        <f t="shared" si="7"/>
        <v>0</v>
      </c>
    </row>
    <row r="46" spans="1:19" x14ac:dyDescent="0.3">
      <c r="A46" s="25" t="s">
        <v>90</v>
      </c>
      <c r="B46" s="5">
        <f t="shared" si="0"/>
        <v>387</v>
      </c>
      <c r="C46" s="5">
        <f t="shared" ref="C46:S46" si="18">SUM(C41:C45)</f>
        <v>385</v>
      </c>
      <c r="D46" s="5">
        <f t="shared" si="18"/>
        <v>-2</v>
      </c>
      <c r="E46" s="5">
        <f t="shared" si="18"/>
        <v>105</v>
      </c>
      <c r="F46" s="5">
        <f t="shared" si="18"/>
        <v>102</v>
      </c>
      <c r="G46" s="5">
        <f t="shared" si="18"/>
        <v>-3</v>
      </c>
      <c r="H46" s="5">
        <f t="shared" si="18"/>
        <v>128</v>
      </c>
      <c r="I46" s="5">
        <f t="shared" si="18"/>
        <v>132</v>
      </c>
      <c r="J46" s="5">
        <f t="shared" si="18"/>
        <v>4</v>
      </c>
      <c r="K46" s="5">
        <f t="shared" si="18"/>
        <v>98</v>
      </c>
      <c r="L46" s="5">
        <f t="shared" si="18"/>
        <v>95</v>
      </c>
      <c r="M46" s="5">
        <f t="shared" si="18"/>
        <v>-3</v>
      </c>
      <c r="N46" s="5">
        <f t="shared" si="18"/>
        <v>56</v>
      </c>
      <c r="O46" s="5">
        <f t="shared" si="18"/>
        <v>56</v>
      </c>
      <c r="P46" s="5">
        <f t="shared" si="18"/>
        <v>0</v>
      </c>
      <c r="Q46" s="5">
        <f t="shared" si="18"/>
        <v>0</v>
      </c>
      <c r="R46" s="5">
        <f t="shared" si="18"/>
        <v>0</v>
      </c>
      <c r="S46" s="5">
        <f t="shared" si="18"/>
        <v>0</v>
      </c>
    </row>
    <row r="47" spans="1:19" x14ac:dyDescent="0.3">
      <c r="A47" s="24" t="s">
        <v>95</v>
      </c>
      <c r="B47" s="9">
        <f t="shared" si="0"/>
        <v>24</v>
      </c>
      <c r="C47" s="9">
        <f t="shared" si="1"/>
        <v>25</v>
      </c>
      <c r="D47" s="16">
        <f t="shared" si="2"/>
        <v>1</v>
      </c>
      <c r="E47" s="9">
        <v>15</v>
      </c>
      <c r="F47" s="9">
        <v>15</v>
      </c>
      <c r="G47" s="16">
        <f t="shared" si="3"/>
        <v>0</v>
      </c>
      <c r="H47" s="9">
        <v>9</v>
      </c>
      <c r="I47" s="9">
        <v>10</v>
      </c>
      <c r="J47" s="16">
        <f t="shared" si="4"/>
        <v>1</v>
      </c>
      <c r="K47" s="9">
        <v>0</v>
      </c>
      <c r="L47" s="9">
        <v>0</v>
      </c>
      <c r="M47" s="16">
        <f t="shared" si="5"/>
        <v>0</v>
      </c>
      <c r="N47" s="9">
        <v>0</v>
      </c>
      <c r="O47" s="9">
        <v>0</v>
      </c>
      <c r="P47" s="16">
        <f t="shared" si="6"/>
        <v>0</v>
      </c>
      <c r="Q47" s="9">
        <v>0</v>
      </c>
      <c r="R47" s="9">
        <v>0</v>
      </c>
      <c r="S47" s="16">
        <f t="shared" si="7"/>
        <v>0</v>
      </c>
    </row>
    <row r="48" spans="1:19" x14ac:dyDescent="0.3">
      <c r="A48" s="24" t="s">
        <v>97</v>
      </c>
      <c r="B48" s="9">
        <f t="shared" si="0"/>
        <v>14</v>
      </c>
      <c r="C48" s="9">
        <f t="shared" si="1"/>
        <v>14</v>
      </c>
      <c r="D48" s="16">
        <f t="shared" si="2"/>
        <v>0</v>
      </c>
      <c r="E48" s="9">
        <v>0</v>
      </c>
      <c r="F48" s="9">
        <v>0</v>
      </c>
      <c r="G48" s="16">
        <f t="shared" si="3"/>
        <v>0</v>
      </c>
      <c r="H48" s="9">
        <v>14</v>
      </c>
      <c r="I48" s="9">
        <v>14</v>
      </c>
      <c r="J48" s="16">
        <f t="shared" si="4"/>
        <v>0</v>
      </c>
      <c r="K48" s="9">
        <v>0</v>
      </c>
      <c r="L48" s="9">
        <v>0</v>
      </c>
      <c r="M48" s="16">
        <f t="shared" si="5"/>
        <v>0</v>
      </c>
      <c r="N48" s="9">
        <v>0</v>
      </c>
      <c r="O48" s="9">
        <v>0</v>
      </c>
      <c r="P48" s="16">
        <f t="shared" si="6"/>
        <v>0</v>
      </c>
      <c r="Q48" s="9">
        <v>0</v>
      </c>
      <c r="R48" s="9">
        <v>0</v>
      </c>
      <c r="S48" s="16">
        <f t="shared" si="7"/>
        <v>0</v>
      </c>
    </row>
    <row r="49" spans="1:19" ht="28.8" x14ac:dyDescent="0.3">
      <c r="A49" s="24" t="s">
        <v>31</v>
      </c>
      <c r="B49" s="9">
        <f t="shared" si="0"/>
        <v>8</v>
      </c>
      <c r="C49" s="9">
        <f t="shared" si="1"/>
        <v>8</v>
      </c>
      <c r="D49" s="16">
        <f t="shared" si="2"/>
        <v>0</v>
      </c>
      <c r="E49" s="9">
        <v>0</v>
      </c>
      <c r="F49" s="9">
        <v>0</v>
      </c>
      <c r="G49" s="16">
        <f t="shared" si="3"/>
        <v>0</v>
      </c>
      <c r="H49" s="9">
        <v>0</v>
      </c>
      <c r="I49" s="9">
        <v>0</v>
      </c>
      <c r="J49" s="16">
        <f t="shared" si="4"/>
        <v>0</v>
      </c>
      <c r="K49" s="9">
        <v>0</v>
      </c>
      <c r="L49" s="9">
        <v>0</v>
      </c>
      <c r="M49" s="16">
        <f t="shared" si="5"/>
        <v>0</v>
      </c>
      <c r="N49" s="9">
        <v>8</v>
      </c>
      <c r="O49" s="9">
        <v>8</v>
      </c>
      <c r="P49" s="16">
        <f t="shared" si="6"/>
        <v>0</v>
      </c>
      <c r="Q49" s="9">
        <v>0</v>
      </c>
      <c r="R49" s="9">
        <v>0</v>
      </c>
      <c r="S49" s="16">
        <f t="shared" si="7"/>
        <v>0</v>
      </c>
    </row>
    <row r="50" spans="1:19" x14ac:dyDescent="0.3">
      <c r="A50" s="24" t="s">
        <v>36</v>
      </c>
      <c r="B50" s="9">
        <f t="shared" si="0"/>
        <v>18</v>
      </c>
      <c r="C50" s="9">
        <f t="shared" si="1"/>
        <v>18</v>
      </c>
      <c r="D50" s="16">
        <f t="shared" si="2"/>
        <v>0</v>
      </c>
      <c r="E50" s="9">
        <v>0</v>
      </c>
      <c r="F50" s="9">
        <v>0</v>
      </c>
      <c r="G50" s="16">
        <f t="shared" si="3"/>
        <v>0</v>
      </c>
      <c r="H50" s="9">
        <v>9</v>
      </c>
      <c r="I50" s="9">
        <v>9</v>
      </c>
      <c r="J50" s="16">
        <f t="shared" si="4"/>
        <v>0</v>
      </c>
      <c r="K50" s="9">
        <v>9</v>
      </c>
      <c r="L50" s="9">
        <v>9</v>
      </c>
      <c r="M50" s="16">
        <f t="shared" si="5"/>
        <v>0</v>
      </c>
      <c r="N50" s="9">
        <v>0</v>
      </c>
      <c r="O50" s="9">
        <v>0</v>
      </c>
      <c r="P50" s="16">
        <f t="shared" si="6"/>
        <v>0</v>
      </c>
      <c r="Q50" s="9">
        <v>0</v>
      </c>
      <c r="R50" s="9">
        <v>0</v>
      </c>
      <c r="S50" s="16">
        <f t="shared" si="7"/>
        <v>0</v>
      </c>
    </row>
    <row r="51" spans="1:19" x14ac:dyDescent="0.3">
      <c r="A51" s="24" t="s">
        <v>38</v>
      </c>
      <c r="B51" s="9">
        <f t="shared" si="0"/>
        <v>17</v>
      </c>
      <c r="C51" s="9">
        <f t="shared" si="1"/>
        <v>18</v>
      </c>
      <c r="D51" s="16">
        <f t="shared" si="2"/>
        <v>1</v>
      </c>
      <c r="E51" s="9">
        <v>9</v>
      </c>
      <c r="F51" s="9">
        <v>9</v>
      </c>
      <c r="G51" s="16">
        <f t="shared" si="3"/>
        <v>0</v>
      </c>
      <c r="H51" s="9">
        <v>8</v>
      </c>
      <c r="I51" s="9">
        <v>9</v>
      </c>
      <c r="J51" s="16">
        <f t="shared" si="4"/>
        <v>1</v>
      </c>
      <c r="K51" s="9">
        <v>0</v>
      </c>
      <c r="L51" s="9">
        <v>0</v>
      </c>
      <c r="M51" s="16">
        <f t="shared" si="5"/>
        <v>0</v>
      </c>
      <c r="N51" s="9">
        <v>0</v>
      </c>
      <c r="O51" s="9">
        <v>0</v>
      </c>
      <c r="P51" s="16">
        <f t="shared" si="6"/>
        <v>0</v>
      </c>
      <c r="Q51" s="9">
        <v>0</v>
      </c>
      <c r="R51" s="9">
        <v>0</v>
      </c>
      <c r="S51" s="16">
        <f t="shared" si="7"/>
        <v>0</v>
      </c>
    </row>
    <row r="52" spans="1:19" x14ac:dyDescent="0.3">
      <c r="A52" s="25" t="s">
        <v>94</v>
      </c>
      <c r="B52" s="5">
        <f t="shared" si="0"/>
        <v>81</v>
      </c>
      <c r="C52" s="5">
        <f t="shared" ref="C52:S52" si="19">SUM(C47:C51)</f>
        <v>83</v>
      </c>
      <c r="D52" s="5">
        <f t="shared" si="19"/>
        <v>2</v>
      </c>
      <c r="E52" s="5">
        <f t="shared" si="19"/>
        <v>24</v>
      </c>
      <c r="F52" s="5">
        <f t="shared" si="19"/>
        <v>24</v>
      </c>
      <c r="G52" s="5">
        <f t="shared" si="19"/>
        <v>0</v>
      </c>
      <c r="H52" s="5">
        <f t="shared" si="19"/>
        <v>40</v>
      </c>
      <c r="I52" s="5">
        <f t="shared" si="19"/>
        <v>42</v>
      </c>
      <c r="J52" s="5">
        <f t="shared" si="19"/>
        <v>2</v>
      </c>
      <c r="K52" s="5">
        <f t="shared" si="19"/>
        <v>9</v>
      </c>
      <c r="L52" s="5">
        <f t="shared" si="19"/>
        <v>9</v>
      </c>
      <c r="M52" s="5">
        <f t="shared" si="19"/>
        <v>0</v>
      </c>
      <c r="N52" s="5">
        <f t="shared" si="19"/>
        <v>8</v>
      </c>
      <c r="O52" s="5">
        <f t="shared" si="19"/>
        <v>8</v>
      </c>
      <c r="P52" s="5">
        <f t="shared" si="19"/>
        <v>0</v>
      </c>
      <c r="Q52" s="5">
        <f t="shared" si="19"/>
        <v>0</v>
      </c>
      <c r="R52" s="5">
        <f t="shared" si="19"/>
        <v>0</v>
      </c>
      <c r="S52" s="5">
        <f t="shared" si="19"/>
        <v>0</v>
      </c>
    </row>
    <row r="53" spans="1:19" x14ac:dyDescent="0.3">
      <c r="A53" s="24" t="s">
        <v>104</v>
      </c>
      <c r="B53" s="9">
        <f t="shared" si="0"/>
        <v>6</v>
      </c>
      <c r="C53" s="9">
        <f t="shared" si="1"/>
        <v>9</v>
      </c>
      <c r="D53" s="16">
        <f t="shared" si="2"/>
        <v>3</v>
      </c>
      <c r="E53" s="9">
        <v>0</v>
      </c>
      <c r="F53" s="9">
        <v>0</v>
      </c>
      <c r="G53" s="16">
        <f t="shared" si="3"/>
        <v>0</v>
      </c>
      <c r="H53" s="9">
        <v>0</v>
      </c>
      <c r="I53" s="9">
        <v>0</v>
      </c>
      <c r="J53" s="16">
        <f t="shared" si="4"/>
        <v>0</v>
      </c>
      <c r="K53" s="9">
        <v>6</v>
      </c>
      <c r="L53" s="9">
        <v>9</v>
      </c>
      <c r="M53" s="16">
        <f t="shared" si="5"/>
        <v>3</v>
      </c>
      <c r="N53" s="9">
        <v>0</v>
      </c>
      <c r="O53" s="9">
        <v>0</v>
      </c>
      <c r="P53" s="16">
        <f t="shared" si="6"/>
        <v>0</v>
      </c>
      <c r="Q53" s="9">
        <v>0</v>
      </c>
      <c r="R53" s="9">
        <v>0</v>
      </c>
      <c r="S53" s="16">
        <f t="shared" si="7"/>
        <v>0</v>
      </c>
    </row>
    <row r="54" spans="1:19" x14ac:dyDescent="0.3">
      <c r="A54" s="24" t="s">
        <v>105</v>
      </c>
      <c r="B54" s="9">
        <f t="shared" si="0"/>
        <v>8</v>
      </c>
      <c r="C54" s="9">
        <f t="shared" si="1"/>
        <v>8</v>
      </c>
      <c r="D54" s="16">
        <f t="shared" si="2"/>
        <v>0</v>
      </c>
      <c r="E54" s="9">
        <v>0</v>
      </c>
      <c r="F54" s="9">
        <v>0</v>
      </c>
      <c r="G54" s="16">
        <f t="shared" si="3"/>
        <v>0</v>
      </c>
      <c r="H54" s="9">
        <v>1</v>
      </c>
      <c r="I54" s="9">
        <v>0</v>
      </c>
      <c r="J54" s="16">
        <f t="shared" si="4"/>
        <v>-1</v>
      </c>
      <c r="K54" s="9">
        <v>7</v>
      </c>
      <c r="L54" s="9">
        <v>8</v>
      </c>
      <c r="M54" s="16">
        <f t="shared" si="5"/>
        <v>1</v>
      </c>
      <c r="N54" s="9">
        <v>0</v>
      </c>
      <c r="O54" s="9">
        <v>0</v>
      </c>
      <c r="P54" s="16">
        <f t="shared" si="6"/>
        <v>0</v>
      </c>
      <c r="Q54" s="9">
        <v>0</v>
      </c>
      <c r="R54" s="9">
        <v>0</v>
      </c>
      <c r="S54" s="16">
        <f t="shared" si="7"/>
        <v>0</v>
      </c>
    </row>
    <row r="55" spans="1:19" x14ac:dyDescent="0.3">
      <c r="A55" s="24" t="s">
        <v>123</v>
      </c>
      <c r="B55" s="9">
        <f t="shared" si="0"/>
        <v>37</v>
      </c>
      <c r="C55" s="9">
        <f t="shared" si="1"/>
        <v>55</v>
      </c>
      <c r="D55" s="16">
        <f t="shared" si="2"/>
        <v>18</v>
      </c>
      <c r="E55" s="9">
        <v>12</v>
      </c>
      <c r="F55" s="9">
        <v>20</v>
      </c>
      <c r="G55" s="16">
        <f t="shared" si="3"/>
        <v>8</v>
      </c>
      <c r="H55" s="9">
        <v>7</v>
      </c>
      <c r="I55" s="9">
        <v>13</v>
      </c>
      <c r="J55" s="16">
        <f t="shared" si="4"/>
        <v>6</v>
      </c>
      <c r="K55" s="9">
        <v>12</v>
      </c>
      <c r="L55" s="9">
        <v>12</v>
      </c>
      <c r="M55" s="16">
        <f t="shared" si="5"/>
        <v>0</v>
      </c>
      <c r="N55" s="9">
        <v>6</v>
      </c>
      <c r="O55" s="9">
        <v>10</v>
      </c>
      <c r="P55" s="16">
        <f t="shared" si="6"/>
        <v>4</v>
      </c>
      <c r="Q55" s="9">
        <v>0</v>
      </c>
      <c r="R55" s="9">
        <v>0</v>
      </c>
      <c r="S55" s="16">
        <f t="shared" si="7"/>
        <v>0</v>
      </c>
    </row>
    <row r="56" spans="1:19" x14ac:dyDescent="0.3">
      <c r="A56" s="25" t="s">
        <v>98</v>
      </c>
      <c r="B56" s="5">
        <f t="shared" si="0"/>
        <v>51</v>
      </c>
      <c r="C56" s="5">
        <f t="shared" ref="C56:S56" si="20">SUM(C53:C55)</f>
        <v>72</v>
      </c>
      <c r="D56" s="5">
        <f t="shared" si="20"/>
        <v>21</v>
      </c>
      <c r="E56" s="5">
        <f t="shared" si="20"/>
        <v>12</v>
      </c>
      <c r="F56" s="5">
        <f t="shared" si="20"/>
        <v>20</v>
      </c>
      <c r="G56" s="5">
        <f t="shared" si="20"/>
        <v>8</v>
      </c>
      <c r="H56" s="5">
        <f t="shared" si="20"/>
        <v>8</v>
      </c>
      <c r="I56" s="5">
        <f t="shared" si="20"/>
        <v>13</v>
      </c>
      <c r="J56" s="5">
        <f t="shared" si="20"/>
        <v>5</v>
      </c>
      <c r="K56" s="5">
        <f t="shared" si="20"/>
        <v>25</v>
      </c>
      <c r="L56" s="5">
        <f t="shared" si="20"/>
        <v>29</v>
      </c>
      <c r="M56" s="5">
        <f t="shared" si="20"/>
        <v>4</v>
      </c>
      <c r="N56" s="5">
        <f t="shared" si="20"/>
        <v>6</v>
      </c>
      <c r="O56" s="5">
        <f t="shared" si="20"/>
        <v>10</v>
      </c>
      <c r="P56" s="5">
        <f t="shared" si="20"/>
        <v>4</v>
      </c>
      <c r="Q56" s="5">
        <f t="shared" si="20"/>
        <v>0</v>
      </c>
      <c r="R56" s="5">
        <f t="shared" si="20"/>
        <v>0</v>
      </c>
      <c r="S56" s="5">
        <f t="shared" si="20"/>
        <v>0</v>
      </c>
    </row>
    <row r="57" spans="1:19" x14ac:dyDescent="0.3">
      <c r="A57" s="24" t="s">
        <v>124</v>
      </c>
      <c r="B57" s="9">
        <f t="shared" si="0"/>
        <v>7</v>
      </c>
      <c r="C57" s="9">
        <f t="shared" si="1"/>
        <v>7</v>
      </c>
      <c r="D57" s="16">
        <f t="shared" si="2"/>
        <v>0</v>
      </c>
      <c r="E57" s="9">
        <v>7</v>
      </c>
      <c r="F57" s="9">
        <v>7</v>
      </c>
      <c r="G57" s="16">
        <f t="shared" si="3"/>
        <v>0</v>
      </c>
      <c r="H57" s="9">
        <v>0</v>
      </c>
      <c r="I57" s="19">
        <v>0</v>
      </c>
      <c r="J57" s="16">
        <f t="shared" si="4"/>
        <v>0</v>
      </c>
      <c r="K57" s="9">
        <v>0</v>
      </c>
      <c r="L57" s="19">
        <v>0</v>
      </c>
      <c r="M57" s="16">
        <f t="shared" si="5"/>
        <v>0</v>
      </c>
      <c r="N57" s="9">
        <v>0</v>
      </c>
      <c r="O57" s="19">
        <v>0</v>
      </c>
      <c r="P57" s="16">
        <f t="shared" si="6"/>
        <v>0</v>
      </c>
      <c r="Q57" s="9">
        <v>0</v>
      </c>
      <c r="R57" s="19">
        <v>0</v>
      </c>
      <c r="S57" s="16">
        <f t="shared" si="7"/>
        <v>0</v>
      </c>
    </row>
    <row r="58" spans="1:19" x14ac:dyDescent="0.3">
      <c r="A58" s="25" t="s">
        <v>117</v>
      </c>
      <c r="B58" s="5">
        <f t="shared" si="0"/>
        <v>7</v>
      </c>
      <c r="C58" s="5">
        <f t="shared" ref="C58:S58" si="21">SUM(C57)</f>
        <v>7</v>
      </c>
      <c r="D58" s="5">
        <f t="shared" si="21"/>
        <v>0</v>
      </c>
      <c r="E58" s="5">
        <f t="shared" si="21"/>
        <v>7</v>
      </c>
      <c r="F58" s="5">
        <f t="shared" si="21"/>
        <v>7</v>
      </c>
      <c r="G58" s="5">
        <f t="shared" si="21"/>
        <v>0</v>
      </c>
      <c r="H58" s="5">
        <f t="shared" si="21"/>
        <v>0</v>
      </c>
      <c r="I58" s="5">
        <f t="shared" si="21"/>
        <v>0</v>
      </c>
      <c r="J58" s="5">
        <f t="shared" si="21"/>
        <v>0</v>
      </c>
      <c r="K58" s="5">
        <f t="shared" si="21"/>
        <v>0</v>
      </c>
      <c r="L58" s="5">
        <f t="shared" si="21"/>
        <v>0</v>
      </c>
      <c r="M58" s="5">
        <f t="shared" si="21"/>
        <v>0</v>
      </c>
      <c r="N58" s="5">
        <f t="shared" si="21"/>
        <v>0</v>
      </c>
      <c r="O58" s="5">
        <f t="shared" si="21"/>
        <v>0</v>
      </c>
      <c r="P58" s="5">
        <f t="shared" si="21"/>
        <v>0</v>
      </c>
      <c r="Q58" s="5">
        <f t="shared" si="21"/>
        <v>0</v>
      </c>
      <c r="R58" s="5">
        <f t="shared" si="21"/>
        <v>0</v>
      </c>
      <c r="S58" s="5">
        <f t="shared" si="21"/>
        <v>0</v>
      </c>
    </row>
    <row r="59" spans="1:19" x14ac:dyDescent="0.3">
      <c r="A59" s="25" t="s">
        <v>119</v>
      </c>
      <c r="B59" s="5">
        <f t="shared" si="0"/>
        <v>1393</v>
      </c>
      <c r="C59" s="5">
        <f t="shared" ref="C59:S59" si="22">SUM(C58,C56,C52,C46,C40,C34,C30,C26,C23,C20,C15,C12,C9,C7)</f>
        <v>1489</v>
      </c>
      <c r="D59" s="5">
        <f t="shared" si="22"/>
        <v>96</v>
      </c>
      <c r="E59" s="5">
        <f t="shared" si="22"/>
        <v>441</v>
      </c>
      <c r="F59" s="5">
        <f t="shared" si="22"/>
        <v>452</v>
      </c>
      <c r="G59" s="5">
        <f t="shared" si="22"/>
        <v>11</v>
      </c>
      <c r="H59" s="5">
        <f t="shared" si="22"/>
        <v>440</v>
      </c>
      <c r="I59" s="5">
        <f t="shared" si="22"/>
        <v>482</v>
      </c>
      <c r="J59" s="5">
        <f t="shared" si="22"/>
        <v>42</v>
      </c>
      <c r="K59" s="5">
        <f t="shared" si="22"/>
        <v>278</v>
      </c>
      <c r="L59" s="5">
        <f t="shared" si="22"/>
        <v>292</v>
      </c>
      <c r="M59" s="5">
        <f t="shared" si="22"/>
        <v>14</v>
      </c>
      <c r="N59" s="5">
        <f t="shared" si="22"/>
        <v>213</v>
      </c>
      <c r="O59" s="5">
        <f t="shared" si="22"/>
        <v>238</v>
      </c>
      <c r="P59" s="5">
        <f t="shared" si="22"/>
        <v>25</v>
      </c>
      <c r="Q59" s="5">
        <f t="shared" si="22"/>
        <v>21</v>
      </c>
      <c r="R59" s="5">
        <f t="shared" si="22"/>
        <v>25</v>
      </c>
      <c r="S59" s="5">
        <f t="shared" si="22"/>
        <v>4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16" sqref="A16"/>
    </sheetView>
  </sheetViews>
  <sheetFormatPr defaultRowHeight="14.4" x14ac:dyDescent="0.3"/>
  <cols>
    <col min="1" max="1" width="82.44140625" customWidth="1"/>
    <col min="2" max="13" width="4.5546875" style="17" customWidth="1"/>
  </cols>
  <sheetData>
    <row r="1" spans="1:13" x14ac:dyDescent="0.3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3">
      <c r="A2" s="31" t="s">
        <v>132</v>
      </c>
      <c r="B2" s="33" t="s">
        <v>133</v>
      </c>
      <c r="C2" s="33"/>
      <c r="D2" s="33"/>
      <c r="E2" s="33" t="s">
        <v>134</v>
      </c>
      <c r="F2" s="33"/>
      <c r="G2" s="33"/>
      <c r="H2" s="33" t="s">
        <v>135</v>
      </c>
      <c r="I2" s="33"/>
      <c r="J2" s="33"/>
      <c r="K2" s="33" t="s">
        <v>136</v>
      </c>
      <c r="L2" s="33"/>
      <c r="M2" s="33"/>
    </row>
    <row r="3" spans="1:13" ht="142.19999999999999" customHeight="1" x14ac:dyDescent="0.3">
      <c r="A3" s="31"/>
      <c r="B3" s="6" t="s">
        <v>139</v>
      </c>
      <c r="C3" s="7" t="s">
        <v>140</v>
      </c>
      <c r="D3" s="8" t="s">
        <v>141</v>
      </c>
      <c r="E3" s="6" t="s">
        <v>139</v>
      </c>
      <c r="F3" s="7" t="s">
        <v>142</v>
      </c>
      <c r="G3" s="8" t="s">
        <v>141</v>
      </c>
      <c r="H3" s="6" t="s">
        <v>139</v>
      </c>
      <c r="I3" s="7" t="s">
        <v>143</v>
      </c>
      <c r="J3" s="8" t="s">
        <v>141</v>
      </c>
      <c r="K3" s="6" t="s">
        <v>139</v>
      </c>
      <c r="L3" s="7" t="s">
        <v>144</v>
      </c>
      <c r="M3" s="8" t="s">
        <v>141</v>
      </c>
    </row>
    <row r="4" spans="1:13" x14ac:dyDescent="0.3">
      <c r="A4" s="11" t="s">
        <v>125</v>
      </c>
      <c r="B4" s="9">
        <v>14</v>
      </c>
      <c r="C4" s="9">
        <f>F4+I4+L4</f>
        <v>15</v>
      </c>
      <c r="D4" s="16">
        <f>C4-B4</f>
        <v>1</v>
      </c>
      <c r="E4" s="9">
        <v>14</v>
      </c>
      <c r="F4" s="9">
        <v>15</v>
      </c>
      <c r="G4" s="16">
        <f>F4-E4</f>
        <v>1</v>
      </c>
      <c r="H4" s="9">
        <v>0</v>
      </c>
      <c r="I4" s="27">
        <v>0</v>
      </c>
      <c r="J4" s="16">
        <f>I4-H4</f>
        <v>0</v>
      </c>
      <c r="K4" s="9">
        <v>0</v>
      </c>
      <c r="L4" s="19">
        <v>0</v>
      </c>
      <c r="M4" s="16">
        <f>L4-K4</f>
        <v>0</v>
      </c>
    </row>
    <row r="5" spans="1:13" x14ac:dyDescent="0.3">
      <c r="A5" s="11" t="s">
        <v>126</v>
      </c>
      <c r="B5" s="9">
        <v>137</v>
      </c>
      <c r="C5" s="9">
        <f t="shared" ref="C5:C9" si="0">F5+I5+L5</f>
        <v>150</v>
      </c>
      <c r="D5" s="16">
        <f t="shared" ref="D5:D9" si="1">C5-B5</f>
        <v>13</v>
      </c>
      <c r="E5" s="9">
        <v>70</v>
      </c>
      <c r="F5" s="9">
        <v>75</v>
      </c>
      <c r="G5" s="16">
        <f t="shared" ref="G5:G9" si="2">F5-E5</f>
        <v>5</v>
      </c>
      <c r="H5" s="9">
        <v>67</v>
      </c>
      <c r="I5" s="10">
        <v>75</v>
      </c>
      <c r="J5" s="16">
        <f t="shared" ref="J5:J9" si="3">I5-H5</f>
        <v>8</v>
      </c>
      <c r="K5" s="9">
        <v>0</v>
      </c>
      <c r="L5" s="9">
        <v>0</v>
      </c>
      <c r="M5" s="16">
        <f t="shared" ref="M5:M9" si="4">L5-K5</f>
        <v>0</v>
      </c>
    </row>
    <row r="6" spans="1:13" x14ac:dyDescent="0.3">
      <c r="A6" s="11" t="s">
        <v>127</v>
      </c>
      <c r="B6" s="9">
        <v>210</v>
      </c>
      <c r="C6" s="9">
        <f t="shared" si="0"/>
        <v>225</v>
      </c>
      <c r="D6" s="16">
        <f t="shared" si="1"/>
        <v>15</v>
      </c>
      <c r="E6" s="9">
        <v>117</v>
      </c>
      <c r="F6" s="9">
        <v>125</v>
      </c>
      <c r="G6" s="16">
        <f t="shared" si="2"/>
        <v>8</v>
      </c>
      <c r="H6" s="9">
        <v>92</v>
      </c>
      <c r="I6" s="9">
        <v>100</v>
      </c>
      <c r="J6" s="16">
        <f t="shared" si="3"/>
        <v>8</v>
      </c>
      <c r="K6" s="9">
        <v>1</v>
      </c>
      <c r="L6" s="9">
        <v>0</v>
      </c>
      <c r="M6" s="16">
        <f t="shared" si="4"/>
        <v>-1</v>
      </c>
    </row>
    <row r="7" spans="1:13" x14ac:dyDescent="0.3">
      <c r="A7" s="11" t="s">
        <v>128</v>
      </c>
      <c r="B7" s="9">
        <v>69</v>
      </c>
      <c r="C7" s="9">
        <f t="shared" si="0"/>
        <v>70</v>
      </c>
      <c r="D7" s="16">
        <f t="shared" si="1"/>
        <v>1</v>
      </c>
      <c r="E7" s="9">
        <v>35</v>
      </c>
      <c r="F7" s="9">
        <v>35</v>
      </c>
      <c r="G7" s="16">
        <f t="shared" si="2"/>
        <v>0</v>
      </c>
      <c r="H7" s="9">
        <v>34</v>
      </c>
      <c r="I7" s="9">
        <v>35</v>
      </c>
      <c r="J7" s="16">
        <f t="shared" si="3"/>
        <v>1</v>
      </c>
      <c r="K7" s="9">
        <v>0</v>
      </c>
      <c r="L7" s="9">
        <v>0</v>
      </c>
      <c r="M7" s="16">
        <f t="shared" si="4"/>
        <v>0</v>
      </c>
    </row>
    <row r="8" spans="1:13" x14ac:dyDescent="0.3">
      <c r="A8" s="11" t="s">
        <v>129</v>
      </c>
      <c r="B8" s="9">
        <v>91</v>
      </c>
      <c r="C8" s="9">
        <f t="shared" si="0"/>
        <v>100</v>
      </c>
      <c r="D8" s="16">
        <f t="shared" si="1"/>
        <v>9</v>
      </c>
      <c r="E8" s="9">
        <v>27</v>
      </c>
      <c r="F8" s="9">
        <v>30</v>
      </c>
      <c r="G8" s="16">
        <f t="shared" si="2"/>
        <v>3</v>
      </c>
      <c r="H8" s="9">
        <v>27</v>
      </c>
      <c r="I8" s="9">
        <v>30</v>
      </c>
      <c r="J8" s="16">
        <f t="shared" si="3"/>
        <v>3</v>
      </c>
      <c r="K8" s="9">
        <v>37</v>
      </c>
      <c r="L8" s="9">
        <v>40</v>
      </c>
      <c r="M8" s="16">
        <f t="shared" si="4"/>
        <v>3</v>
      </c>
    </row>
    <row r="9" spans="1:13" x14ac:dyDescent="0.3">
      <c r="A9" s="11" t="s">
        <v>130</v>
      </c>
      <c r="B9" s="9">
        <v>13</v>
      </c>
      <c r="C9" s="9">
        <f t="shared" si="0"/>
        <v>15</v>
      </c>
      <c r="D9" s="16">
        <f t="shared" si="1"/>
        <v>2</v>
      </c>
      <c r="E9" s="9">
        <v>13</v>
      </c>
      <c r="F9" s="9">
        <v>15</v>
      </c>
      <c r="G9" s="16">
        <f t="shared" si="2"/>
        <v>2</v>
      </c>
      <c r="H9" s="9">
        <v>0</v>
      </c>
      <c r="I9" s="9">
        <v>0</v>
      </c>
      <c r="J9" s="16">
        <f t="shared" si="3"/>
        <v>0</v>
      </c>
      <c r="K9" s="9">
        <v>0</v>
      </c>
      <c r="L9" s="9">
        <v>0</v>
      </c>
      <c r="M9" s="16">
        <f t="shared" si="4"/>
        <v>0</v>
      </c>
    </row>
    <row r="10" spans="1:13" x14ac:dyDescent="0.3">
      <c r="A10" s="20" t="s">
        <v>131</v>
      </c>
      <c r="B10" s="5">
        <f>SUM(B4:B9)</f>
        <v>534</v>
      </c>
      <c r="C10" s="5">
        <f t="shared" ref="C10:M10" si="5">SUM(C4:C9)</f>
        <v>575</v>
      </c>
      <c r="D10" s="5">
        <f t="shared" si="5"/>
        <v>41</v>
      </c>
      <c r="E10" s="5">
        <f t="shared" si="5"/>
        <v>276</v>
      </c>
      <c r="F10" s="5">
        <f t="shared" si="5"/>
        <v>295</v>
      </c>
      <c r="G10" s="5">
        <f t="shared" si="5"/>
        <v>19</v>
      </c>
      <c r="H10" s="5">
        <f t="shared" si="5"/>
        <v>220</v>
      </c>
      <c r="I10" s="5">
        <f t="shared" si="5"/>
        <v>240</v>
      </c>
      <c r="J10" s="5">
        <f t="shared" si="5"/>
        <v>20</v>
      </c>
      <c r="K10" s="5">
        <f t="shared" si="5"/>
        <v>38</v>
      </c>
      <c r="L10" s="5">
        <f t="shared" si="5"/>
        <v>40</v>
      </c>
      <c r="M10" s="5">
        <f t="shared" si="5"/>
        <v>2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K13" sqref="K13"/>
    </sheetView>
  </sheetViews>
  <sheetFormatPr defaultRowHeight="14.4" x14ac:dyDescent="0.3"/>
  <cols>
    <col min="1" max="1" width="64.44140625" customWidth="1"/>
    <col min="2" max="16" width="4.88671875" style="14" customWidth="1"/>
  </cols>
  <sheetData>
    <row r="1" spans="1:16" x14ac:dyDescent="0.3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3">
      <c r="A2" s="31" t="s">
        <v>132</v>
      </c>
      <c r="B2" s="33" t="s">
        <v>133</v>
      </c>
      <c r="C2" s="33"/>
      <c r="D2" s="33"/>
      <c r="E2" s="33" t="s">
        <v>134</v>
      </c>
      <c r="F2" s="33"/>
      <c r="G2" s="33"/>
      <c r="H2" s="33" t="s">
        <v>135</v>
      </c>
      <c r="I2" s="33"/>
      <c r="J2" s="33"/>
      <c r="K2" s="33" t="s">
        <v>136</v>
      </c>
      <c r="L2" s="33"/>
      <c r="M2" s="33"/>
      <c r="N2" s="33" t="s">
        <v>137</v>
      </c>
      <c r="O2" s="33"/>
      <c r="P2" s="33"/>
    </row>
    <row r="3" spans="1:16" ht="168.6" customHeight="1" x14ac:dyDescent="0.3">
      <c r="A3" s="31"/>
      <c r="B3" s="6" t="s">
        <v>139</v>
      </c>
      <c r="C3" s="7" t="s">
        <v>140</v>
      </c>
      <c r="D3" s="8" t="s">
        <v>141</v>
      </c>
      <c r="E3" s="6" t="s">
        <v>139</v>
      </c>
      <c r="F3" s="7" t="s">
        <v>142</v>
      </c>
      <c r="G3" s="8" t="s">
        <v>141</v>
      </c>
      <c r="H3" s="6" t="s">
        <v>139</v>
      </c>
      <c r="I3" s="7" t="s">
        <v>143</v>
      </c>
      <c r="J3" s="8" t="s">
        <v>141</v>
      </c>
      <c r="K3" s="6" t="s">
        <v>139</v>
      </c>
      <c r="L3" s="7" t="s">
        <v>144</v>
      </c>
      <c r="M3" s="8" t="s">
        <v>141</v>
      </c>
      <c r="N3" s="6" t="s">
        <v>139</v>
      </c>
      <c r="O3" s="7" t="s">
        <v>145</v>
      </c>
      <c r="P3" s="8" t="s">
        <v>141</v>
      </c>
    </row>
    <row r="4" spans="1:16" x14ac:dyDescent="0.3">
      <c r="A4" s="11" t="s">
        <v>22</v>
      </c>
      <c r="B4" s="12">
        <f>E4+H4+K4+N4</f>
        <v>34</v>
      </c>
      <c r="C4" s="12">
        <f>F4+I4+L4+O4</f>
        <v>46</v>
      </c>
      <c r="D4" s="13">
        <f>C4-B4</f>
        <v>12</v>
      </c>
      <c r="E4" s="12">
        <v>11</v>
      </c>
      <c r="F4" s="9">
        <v>14</v>
      </c>
      <c r="G4" s="13">
        <f>F4-E4</f>
        <v>3</v>
      </c>
      <c r="H4" s="12">
        <v>8</v>
      </c>
      <c r="I4" s="9">
        <v>15</v>
      </c>
      <c r="J4" s="13">
        <f>I4-H4</f>
        <v>7</v>
      </c>
      <c r="K4" s="12">
        <v>0</v>
      </c>
      <c r="L4" s="9">
        <v>0</v>
      </c>
      <c r="M4" s="13">
        <f>L4-K4</f>
        <v>0</v>
      </c>
      <c r="N4" s="12">
        <v>15</v>
      </c>
      <c r="O4" s="9">
        <v>17</v>
      </c>
      <c r="P4" s="13">
        <f>O4-N4</f>
        <v>2</v>
      </c>
    </row>
    <row r="5" spans="1:16" x14ac:dyDescent="0.3">
      <c r="A5" s="11" t="s">
        <v>26</v>
      </c>
      <c r="B5" s="12">
        <f t="shared" ref="B5:B19" si="0">E5+H5+K5+N5</f>
        <v>7</v>
      </c>
      <c r="C5" s="12">
        <f t="shared" ref="C5:C17" si="1">F5+I5+L5+O5</f>
        <v>10</v>
      </c>
      <c r="D5" s="13">
        <f t="shared" ref="D5:D17" si="2">C5-B5</f>
        <v>3</v>
      </c>
      <c r="E5" s="12">
        <v>0</v>
      </c>
      <c r="F5" s="9">
        <v>0</v>
      </c>
      <c r="G5" s="13">
        <f t="shared" ref="G5:G17" si="3">F5-E5</f>
        <v>0</v>
      </c>
      <c r="H5" s="12">
        <v>7</v>
      </c>
      <c r="I5" s="9">
        <v>10</v>
      </c>
      <c r="J5" s="13">
        <f t="shared" ref="J5:J17" si="4">I5-H5</f>
        <v>3</v>
      </c>
      <c r="K5" s="12">
        <v>0</v>
      </c>
      <c r="L5" s="9">
        <v>0</v>
      </c>
      <c r="M5" s="13">
        <f t="shared" ref="M5:M17" si="5">L5-K5</f>
        <v>0</v>
      </c>
      <c r="N5" s="12">
        <v>0</v>
      </c>
      <c r="O5" s="9">
        <v>0</v>
      </c>
      <c r="P5" s="13">
        <f t="shared" ref="P5:P17" si="6">O5-N5</f>
        <v>0</v>
      </c>
    </row>
    <row r="6" spans="1:16" x14ac:dyDescent="0.3">
      <c r="A6" s="11" t="s">
        <v>13</v>
      </c>
      <c r="B6" s="12">
        <f t="shared" si="0"/>
        <v>18</v>
      </c>
      <c r="C6" s="12">
        <f t="shared" si="1"/>
        <v>21</v>
      </c>
      <c r="D6" s="13">
        <f t="shared" si="2"/>
        <v>3</v>
      </c>
      <c r="E6" s="12">
        <v>11</v>
      </c>
      <c r="F6" s="9">
        <v>11</v>
      </c>
      <c r="G6" s="13">
        <f t="shared" si="3"/>
        <v>0</v>
      </c>
      <c r="H6" s="12">
        <v>7</v>
      </c>
      <c r="I6" s="9">
        <v>10</v>
      </c>
      <c r="J6" s="13">
        <f t="shared" si="4"/>
        <v>3</v>
      </c>
      <c r="K6" s="12">
        <v>0</v>
      </c>
      <c r="L6" s="9">
        <v>0</v>
      </c>
      <c r="M6" s="13">
        <f t="shared" si="5"/>
        <v>0</v>
      </c>
      <c r="N6" s="12">
        <v>0</v>
      </c>
      <c r="O6" s="9">
        <v>0</v>
      </c>
      <c r="P6" s="13">
        <f t="shared" si="6"/>
        <v>0</v>
      </c>
    </row>
    <row r="7" spans="1:16" x14ac:dyDescent="0.3">
      <c r="A7" s="11" t="s">
        <v>32</v>
      </c>
      <c r="B7" s="12">
        <f t="shared" si="0"/>
        <v>11</v>
      </c>
      <c r="C7" s="12">
        <f t="shared" si="1"/>
        <v>9</v>
      </c>
      <c r="D7" s="13">
        <f t="shared" si="2"/>
        <v>-2</v>
      </c>
      <c r="E7" s="12">
        <v>0</v>
      </c>
      <c r="F7" s="9">
        <v>0</v>
      </c>
      <c r="G7" s="13">
        <f t="shared" si="3"/>
        <v>0</v>
      </c>
      <c r="H7" s="12">
        <v>11</v>
      </c>
      <c r="I7" s="9">
        <v>9</v>
      </c>
      <c r="J7" s="13">
        <f t="shared" si="4"/>
        <v>-2</v>
      </c>
      <c r="K7" s="12">
        <v>0</v>
      </c>
      <c r="L7" s="9">
        <v>0</v>
      </c>
      <c r="M7" s="13">
        <f t="shared" si="5"/>
        <v>0</v>
      </c>
      <c r="N7" s="12">
        <v>0</v>
      </c>
      <c r="O7" s="9">
        <v>0</v>
      </c>
      <c r="P7" s="13">
        <f t="shared" si="6"/>
        <v>0</v>
      </c>
    </row>
    <row r="8" spans="1:16" x14ac:dyDescent="0.3">
      <c r="A8" s="20" t="s">
        <v>20</v>
      </c>
      <c r="B8" s="15">
        <f t="shared" si="0"/>
        <v>70</v>
      </c>
      <c r="C8" s="15">
        <f t="shared" ref="C8:P8" si="7">SUM(C4:C7)</f>
        <v>86</v>
      </c>
      <c r="D8" s="15">
        <f t="shared" si="7"/>
        <v>16</v>
      </c>
      <c r="E8" s="15">
        <f t="shared" si="7"/>
        <v>22</v>
      </c>
      <c r="F8" s="15">
        <f t="shared" si="7"/>
        <v>25</v>
      </c>
      <c r="G8" s="15">
        <f t="shared" si="7"/>
        <v>3</v>
      </c>
      <c r="H8" s="15">
        <f t="shared" si="7"/>
        <v>33</v>
      </c>
      <c r="I8" s="15">
        <f t="shared" si="7"/>
        <v>44</v>
      </c>
      <c r="J8" s="15">
        <f t="shared" si="7"/>
        <v>11</v>
      </c>
      <c r="K8" s="15">
        <f t="shared" si="7"/>
        <v>0</v>
      </c>
      <c r="L8" s="15">
        <f t="shared" si="7"/>
        <v>0</v>
      </c>
      <c r="M8" s="15">
        <f t="shared" si="7"/>
        <v>0</v>
      </c>
      <c r="N8" s="15">
        <f t="shared" si="7"/>
        <v>15</v>
      </c>
      <c r="O8" s="15">
        <f t="shared" si="7"/>
        <v>17</v>
      </c>
      <c r="P8" s="15">
        <f t="shared" si="7"/>
        <v>2</v>
      </c>
    </row>
    <row r="9" spans="1:16" x14ac:dyDescent="0.3">
      <c r="A9" s="11" t="s">
        <v>38</v>
      </c>
      <c r="B9" s="12">
        <f t="shared" si="0"/>
        <v>3</v>
      </c>
      <c r="C9" s="12">
        <f t="shared" si="1"/>
        <v>9</v>
      </c>
      <c r="D9" s="13">
        <f t="shared" si="2"/>
        <v>6</v>
      </c>
      <c r="E9" s="12">
        <v>0</v>
      </c>
      <c r="F9" s="9">
        <v>0</v>
      </c>
      <c r="G9" s="13">
        <f t="shared" si="3"/>
        <v>0</v>
      </c>
      <c r="H9" s="12">
        <v>3</v>
      </c>
      <c r="I9" s="9">
        <v>9</v>
      </c>
      <c r="J9" s="13">
        <f t="shared" si="4"/>
        <v>6</v>
      </c>
      <c r="K9" s="12">
        <v>0</v>
      </c>
      <c r="L9" s="9">
        <v>0</v>
      </c>
      <c r="M9" s="13">
        <f t="shared" si="5"/>
        <v>0</v>
      </c>
      <c r="N9" s="12">
        <v>0</v>
      </c>
      <c r="O9" s="9">
        <v>0</v>
      </c>
      <c r="P9" s="13">
        <f t="shared" si="6"/>
        <v>0</v>
      </c>
    </row>
    <row r="10" spans="1:16" x14ac:dyDescent="0.3">
      <c r="A10" s="20" t="s">
        <v>33</v>
      </c>
      <c r="B10" s="15">
        <f t="shared" si="0"/>
        <v>3</v>
      </c>
      <c r="C10" s="15">
        <f t="shared" ref="C10:P10" si="8">SUM(C9)</f>
        <v>9</v>
      </c>
      <c r="D10" s="15">
        <f t="shared" si="8"/>
        <v>6</v>
      </c>
      <c r="E10" s="15">
        <f t="shared" si="8"/>
        <v>0</v>
      </c>
      <c r="F10" s="15">
        <f t="shared" si="8"/>
        <v>0</v>
      </c>
      <c r="G10" s="15">
        <f t="shared" si="8"/>
        <v>0</v>
      </c>
      <c r="H10" s="15">
        <f t="shared" si="8"/>
        <v>3</v>
      </c>
      <c r="I10" s="15">
        <f t="shared" si="8"/>
        <v>9</v>
      </c>
      <c r="J10" s="15">
        <f t="shared" si="8"/>
        <v>6</v>
      </c>
      <c r="K10" s="15">
        <f t="shared" si="8"/>
        <v>0</v>
      </c>
      <c r="L10" s="15">
        <f t="shared" si="8"/>
        <v>0</v>
      </c>
      <c r="M10" s="15">
        <f t="shared" si="8"/>
        <v>0</v>
      </c>
      <c r="N10" s="15">
        <f t="shared" si="8"/>
        <v>0</v>
      </c>
      <c r="O10" s="15">
        <f t="shared" si="8"/>
        <v>0</v>
      </c>
      <c r="P10" s="15">
        <f t="shared" si="8"/>
        <v>0</v>
      </c>
    </row>
    <row r="11" spans="1:16" x14ac:dyDescent="0.3">
      <c r="A11" s="11" t="s">
        <v>32</v>
      </c>
      <c r="B11" s="12">
        <f t="shared" si="0"/>
        <v>5</v>
      </c>
      <c r="C11" s="12">
        <f t="shared" si="1"/>
        <v>9</v>
      </c>
      <c r="D11" s="13">
        <f t="shared" si="2"/>
        <v>4</v>
      </c>
      <c r="E11" s="12">
        <v>2</v>
      </c>
      <c r="F11" s="9">
        <v>0</v>
      </c>
      <c r="G11" s="13">
        <f t="shared" si="3"/>
        <v>-2</v>
      </c>
      <c r="H11" s="12">
        <v>3</v>
      </c>
      <c r="I11" s="9">
        <v>9</v>
      </c>
      <c r="J11" s="13">
        <f t="shared" si="4"/>
        <v>6</v>
      </c>
      <c r="K11" s="12">
        <v>0</v>
      </c>
      <c r="L11" s="9">
        <v>0</v>
      </c>
      <c r="M11" s="13">
        <f t="shared" si="5"/>
        <v>0</v>
      </c>
      <c r="N11" s="12">
        <v>0</v>
      </c>
      <c r="O11" s="9">
        <v>0</v>
      </c>
      <c r="P11" s="13">
        <f t="shared" si="6"/>
        <v>0</v>
      </c>
    </row>
    <row r="12" spans="1:16" x14ac:dyDescent="0.3">
      <c r="A12" s="20" t="s">
        <v>40</v>
      </c>
      <c r="B12" s="15">
        <f t="shared" si="0"/>
        <v>5</v>
      </c>
      <c r="C12" s="15">
        <f t="shared" ref="C12:P12" si="9">SUM(C11)</f>
        <v>9</v>
      </c>
      <c r="D12" s="15">
        <f t="shared" si="9"/>
        <v>4</v>
      </c>
      <c r="E12" s="15">
        <f t="shared" si="9"/>
        <v>2</v>
      </c>
      <c r="F12" s="15">
        <f t="shared" si="9"/>
        <v>0</v>
      </c>
      <c r="G12" s="15">
        <f t="shared" si="9"/>
        <v>-2</v>
      </c>
      <c r="H12" s="15">
        <f t="shared" si="9"/>
        <v>3</v>
      </c>
      <c r="I12" s="15">
        <f t="shared" si="9"/>
        <v>9</v>
      </c>
      <c r="J12" s="15">
        <f t="shared" si="9"/>
        <v>6</v>
      </c>
      <c r="K12" s="15">
        <f t="shared" si="9"/>
        <v>0</v>
      </c>
      <c r="L12" s="15">
        <f t="shared" si="9"/>
        <v>0</v>
      </c>
      <c r="M12" s="15">
        <f t="shared" si="9"/>
        <v>0</v>
      </c>
      <c r="N12" s="15">
        <f t="shared" si="9"/>
        <v>0</v>
      </c>
      <c r="O12" s="15">
        <f t="shared" si="9"/>
        <v>0</v>
      </c>
      <c r="P12" s="15">
        <f t="shared" si="9"/>
        <v>0</v>
      </c>
    </row>
    <row r="13" spans="1:16" x14ac:dyDescent="0.3">
      <c r="A13" s="11" t="s">
        <v>75</v>
      </c>
      <c r="B13" s="12">
        <f t="shared" si="0"/>
        <v>24</v>
      </c>
      <c r="C13" s="12">
        <f t="shared" si="1"/>
        <v>37</v>
      </c>
      <c r="D13" s="13">
        <f t="shared" si="2"/>
        <v>13</v>
      </c>
      <c r="E13" s="12">
        <v>14</v>
      </c>
      <c r="F13" s="9">
        <v>20</v>
      </c>
      <c r="G13" s="13">
        <f t="shared" si="3"/>
        <v>6</v>
      </c>
      <c r="H13" s="12">
        <v>10</v>
      </c>
      <c r="I13" s="9">
        <v>17</v>
      </c>
      <c r="J13" s="13">
        <f t="shared" si="4"/>
        <v>7</v>
      </c>
      <c r="K13" s="12">
        <v>0</v>
      </c>
      <c r="L13" s="9">
        <v>0</v>
      </c>
      <c r="M13" s="13">
        <f t="shared" si="5"/>
        <v>0</v>
      </c>
      <c r="N13" s="12">
        <v>0</v>
      </c>
      <c r="O13" s="9">
        <v>0</v>
      </c>
      <c r="P13" s="13">
        <f t="shared" si="6"/>
        <v>0</v>
      </c>
    </row>
    <row r="14" spans="1:16" x14ac:dyDescent="0.3">
      <c r="A14" s="11" t="s">
        <v>76</v>
      </c>
      <c r="B14" s="12">
        <f t="shared" si="0"/>
        <v>25</v>
      </c>
      <c r="C14" s="12">
        <f t="shared" si="1"/>
        <v>38</v>
      </c>
      <c r="D14" s="13">
        <f t="shared" si="2"/>
        <v>13</v>
      </c>
      <c r="E14" s="12">
        <v>12</v>
      </c>
      <c r="F14" s="9">
        <v>20</v>
      </c>
      <c r="G14" s="13">
        <f t="shared" si="3"/>
        <v>8</v>
      </c>
      <c r="H14" s="12">
        <v>13</v>
      </c>
      <c r="I14" s="9">
        <v>18</v>
      </c>
      <c r="J14" s="13">
        <f t="shared" si="4"/>
        <v>5</v>
      </c>
      <c r="K14" s="12">
        <v>0</v>
      </c>
      <c r="L14" s="9">
        <v>0</v>
      </c>
      <c r="M14" s="13">
        <f t="shared" si="5"/>
        <v>0</v>
      </c>
      <c r="N14" s="12">
        <v>0</v>
      </c>
      <c r="O14" s="9">
        <v>0</v>
      </c>
      <c r="P14" s="13">
        <f t="shared" si="6"/>
        <v>0</v>
      </c>
    </row>
    <row r="15" spans="1:16" x14ac:dyDescent="0.3">
      <c r="A15" s="11" t="s">
        <v>80</v>
      </c>
      <c r="B15" s="12">
        <f t="shared" si="0"/>
        <v>4</v>
      </c>
      <c r="C15" s="12">
        <f t="shared" si="1"/>
        <v>0</v>
      </c>
      <c r="D15" s="13">
        <f t="shared" si="2"/>
        <v>-4</v>
      </c>
      <c r="E15" s="12">
        <v>0</v>
      </c>
      <c r="F15" s="9">
        <v>0</v>
      </c>
      <c r="G15" s="13">
        <f t="shared" si="3"/>
        <v>0</v>
      </c>
      <c r="H15" s="12">
        <v>4</v>
      </c>
      <c r="I15" s="9">
        <v>0</v>
      </c>
      <c r="J15" s="13">
        <f t="shared" si="4"/>
        <v>-4</v>
      </c>
      <c r="K15" s="12">
        <v>0</v>
      </c>
      <c r="L15" s="9">
        <v>0</v>
      </c>
      <c r="M15" s="13">
        <f t="shared" si="5"/>
        <v>0</v>
      </c>
      <c r="N15" s="12">
        <v>0</v>
      </c>
      <c r="O15" s="9">
        <v>0</v>
      </c>
      <c r="P15" s="13">
        <f t="shared" si="6"/>
        <v>0</v>
      </c>
    </row>
    <row r="16" spans="1:16" x14ac:dyDescent="0.3">
      <c r="A16" s="20" t="s">
        <v>73</v>
      </c>
      <c r="B16" s="15">
        <f t="shared" si="0"/>
        <v>53</v>
      </c>
      <c r="C16" s="15">
        <f t="shared" ref="C16:P16" si="10">SUM(C13:C15)</f>
        <v>75</v>
      </c>
      <c r="D16" s="15">
        <f t="shared" si="10"/>
        <v>22</v>
      </c>
      <c r="E16" s="15">
        <f t="shared" si="10"/>
        <v>26</v>
      </c>
      <c r="F16" s="15">
        <f t="shared" si="10"/>
        <v>40</v>
      </c>
      <c r="G16" s="15">
        <f t="shared" si="10"/>
        <v>14</v>
      </c>
      <c r="H16" s="15">
        <f t="shared" si="10"/>
        <v>27</v>
      </c>
      <c r="I16" s="15">
        <f t="shared" si="10"/>
        <v>35</v>
      </c>
      <c r="J16" s="15">
        <f t="shared" si="10"/>
        <v>8</v>
      </c>
      <c r="K16" s="15">
        <f t="shared" si="10"/>
        <v>0</v>
      </c>
      <c r="L16" s="15">
        <f t="shared" si="10"/>
        <v>0</v>
      </c>
      <c r="M16" s="15">
        <f t="shared" si="10"/>
        <v>0</v>
      </c>
      <c r="N16" s="15">
        <f t="shared" si="10"/>
        <v>0</v>
      </c>
      <c r="O16" s="15">
        <f t="shared" si="10"/>
        <v>0</v>
      </c>
      <c r="P16" s="15">
        <f t="shared" si="10"/>
        <v>0</v>
      </c>
    </row>
    <row r="17" spans="1:16" x14ac:dyDescent="0.3">
      <c r="A17" s="11" t="s">
        <v>32</v>
      </c>
      <c r="B17" s="12">
        <f t="shared" si="0"/>
        <v>31</v>
      </c>
      <c r="C17" s="12">
        <f t="shared" si="1"/>
        <v>33</v>
      </c>
      <c r="D17" s="13">
        <f t="shared" si="2"/>
        <v>2</v>
      </c>
      <c r="E17" s="12">
        <v>31</v>
      </c>
      <c r="F17" s="9">
        <v>33</v>
      </c>
      <c r="G17" s="13">
        <f t="shared" si="3"/>
        <v>2</v>
      </c>
      <c r="H17" s="12">
        <v>0</v>
      </c>
      <c r="I17" s="9">
        <v>0</v>
      </c>
      <c r="J17" s="13">
        <f t="shared" si="4"/>
        <v>0</v>
      </c>
      <c r="K17" s="12">
        <v>0</v>
      </c>
      <c r="L17" s="9">
        <v>0</v>
      </c>
      <c r="M17" s="13">
        <f t="shared" si="5"/>
        <v>0</v>
      </c>
      <c r="N17" s="12">
        <v>0</v>
      </c>
      <c r="O17" s="9">
        <v>0</v>
      </c>
      <c r="P17" s="13">
        <f t="shared" si="6"/>
        <v>0</v>
      </c>
    </row>
    <row r="18" spans="1:16" x14ac:dyDescent="0.3">
      <c r="A18" s="20" t="s">
        <v>90</v>
      </c>
      <c r="B18" s="15">
        <f t="shared" si="0"/>
        <v>31</v>
      </c>
      <c r="C18" s="15">
        <f t="shared" ref="C18:P18" si="11">SUM(C17)</f>
        <v>33</v>
      </c>
      <c r="D18" s="15">
        <f t="shared" si="11"/>
        <v>2</v>
      </c>
      <c r="E18" s="15">
        <f t="shared" si="11"/>
        <v>31</v>
      </c>
      <c r="F18" s="15">
        <f t="shared" si="11"/>
        <v>33</v>
      </c>
      <c r="G18" s="15">
        <f t="shared" si="11"/>
        <v>2</v>
      </c>
      <c r="H18" s="15">
        <f t="shared" si="11"/>
        <v>0</v>
      </c>
      <c r="I18" s="15">
        <f t="shared" si="11"/>
        <v>0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11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</row>
    <row r="19" spans="1:16" x14ac:dyDescent="0.3">
      <c r="A19" s="20" t="s">
        <v>119</v>
      </c>
      <c r="B19" s="15">
        <f t="shared" si="0"/>
        <v>162</v>
      </c>
      <c r="C19" s="15">
        <f t="shared" ref="C19:P19" si="12">SUM(C18,C16,C12,C10,C8)</f>
        <v>212</v>
      </c>
      <c r="D19" s="15">
        <f t="shared" si="12"/>
        <v>50</v>
      </c>
      <c r="E19" s="15">
        <f t="shared" si="12"/>
        <v>81</v>
      </c>
      <c r="F19" s="15">
        <f t="shared" si="12"/>
        <v>98</v>
      </c>
      <c r="G19" s="15">
        <f t="shared" si="12"/>
        <v>17</v>
      </c>
      <c r="H19" s="15">
        <f t="shared" si="12"/>
        <v>66</v>
      </c>
      <c r="I19" s="15">
        <f t="shared" si="12"/>
        <v>97</v>
      </c>
      <c r="J19" s="15">
        <f t="shared" si="12"/>
        <v>31</v>
      </c>
      <c r="K19" s="15">
        <f t="shared" si="12"/>
        <v>0</v>
      </c>
      <c r="L19" s="15">
        <f t="shared" si="12"/>
        <v>0</v>
      </c>
      <c r="M19" s="15">
        <f t="shared" si="12"/>
        <v>0</v>
      </c>
      <c r="N19" s="15">
        <f t="shared" si="12"/>
        <v>15</v>
      </c>
      <c r="O19" s="15">
        <f t="shared" si="12"/>
        <v>17</v>
      </c>
      <c r="P19" s="15">
        <f t="shared" si="12"/>
        <v>2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Q12" sqref="Q12"/>
    </sheetView>
  </sheetViews>
  <sheetFormatPr defaultRowHeight="14.4" x14ac:dyDescent="0.3"/>
  <cols>
    <col min="1" max="1" width="7.6640625" style="62" customWidth="1"/>
    <col min="2" max="2" width="64.109375" style="63" customWidth="1"/>
    <col min="3" max="4" width="4.6640625" style="64" customWidth="1"/>
    <col min="5" max="14" width="4.44140625" style="64" customWidth="1"/>
  </cols>
  <sheetData>
    <row r="1" spans="1:14" x14ac:dyDescent="0.3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3">
      <c r="A2" s="37" t="s">
        <v>153</v>
      </c>
      <c r="B2" s="38" t="s">
        <v>154</v>
      </c>
      <c r="C2" s="39" t="s">
        <v>155</v>
      </c>
      <c r="D2" s="40"/>
      <c r="E2" s="41"/>
      <c r="F2" s="39" t="s">
        <v>134</v>
      </c>
      <c r="G2" s="40"/>
      <c r="H2" s="41"/>
      <c r="I2" s="39" t="s">
        <v>135</v>
      </c>
      <c r="J2" s="40"/>
      <c r="K2" s="41"/>
      <c r="L2" s="39" t="s">
        <v>136</v>
      </c>
      <c r="M2" s="40"/>
      <c r="N2" s="41"/>
    </row>
    <row r="3" spans="1:14" ht="148.80000000000001" customHeight="1" x14ac:dyDescent="0.3">
      <c r="A3" s="42"/>
      <c r="B3" s="43"/>
      <c r="C3" s="44" t="s">
        <v>156</v>
      </c>
      <c r="D3" s="45" t="s">
        <v>157</v>
      </c>
      <c r="E3" s="46" t="s">
        <v>141</v>
      </c>
      <c r="F3" s="44" t="s">
        <v>156</v>
      </c>
      <c r="G3" s="45" t="s">
        <v>142</v>
      </c>
      <c r="H3" s="46" t="s">
        <v>141</v>
      </c>
      <c r="I3" s="44" t="s">
        <v>156</v>
      </c>
      <c r="J3" s="45" t="s">
        <v>143</v>
      </c>
      <c r="K3" s="46" t="s">
        <v>141</v>
      </c>
      <c r="L3" s="44" t="s">
        <v>156</v>
      </c>
      <c r="M3" s="45" t="s">
        <v>144</v>
      </c>
      <c r="N3" s="46" t="s">
        <v>141</v>
      </c>
    </row>
    <row r="4" spans="1:14" x14ac:dyDescent="0.3">
      <c r="A4" s="47" t="s">
        <v>158</v>
      </c>
      <c r="B4" s="48" t="s">
        <v>159</v>
      </c>
      <c r="C4" s="47">
        <f>F4+I4+L4</f>
        <v>4</v>
      </c>
      <c r="D4" s="47">
        <f>G4+J4+M4</f>
        <v>3</v>
      </c>
      <c r="E4" s="49">
        <f>H4+K4+N4</f>
        <v>-1</v>
      </c>
      <c r="F4" s="50">
        <v>1</v>
      </c>
      <c r="G4" s="50">
        <v>1</v>
      </c>
      <c r="H4" s="49">
        <f>G4-F4</f>
        <v>0</v>
      </c>
      <c r="I4" s="50">
        <v>1</v>
      </c>
      <c r="J4" s="50">
        <v>1</v>
      </c>
      <c r="K4" s="49">
        <f>J4-I4</f>
        <v>0</v>
      </c>
      <c r="L4" s="47">
        <v>2</v>
      </c>
      <c r="M4" s="47">
        <v>1</v>
      </c>
      <c r="N4" s="49">
        <f>M4-L4</f>
        <v>-1</v>
      </c>
    </row>
    <row r="5" spans="1:14" x14ac:dyDescent="0.3">
      <c r="A5" s="51" t="s">
        <v>0</v>
      </c>
      <c r="B5" s="52"/>
      <c r="C5" s="53">
        <f>SUM(C4)</f>
        <v>4</v>
      </c>
      <c r="D5" s="53">
        <f t="shared" ref="D5:N5" si="0">SUM(D4)</f>
        <v>3</v>
      </c>
      <c r="E5" s="54">
        <f t="shared" si="0"/>
        <v>-1</v>
      </c>
      <c r="F5" s="53">
        <f t="shared" si="0"/>
        <v>1</v>
      </c>
      <c r="G5" s="53">
        <f t="shared" si="0"/>
        <v>1</v>
      </c>
      <c r="H5" s="54">
        <f t="shared" si="0"/>
        <v>0</v>
      </c>
      <c r="I5" s="53">
        <f t="shared" si="0"/>
        <v>1</v>
      </c>
      <c r="J5" s="53">
        <f t="shared" si="0"/>
        <v>1</v>
      </c>
      <c r="K5" s="54">
        <f t="shared" si="0"/>
        <v>0</v>
      </c>
      <c r="L5" s="53">
        <f t="shared" si="0"/>
        <v>2</v>
      </c>
      <c r="M5" s="53">
        <f t="shared" si="0"/>
        <v>1</v>
      </c>
      <c r="N5" s="54">
        <f t="shared" si="0"/>
        <v>-1</v>
      </c>
    </row>
    <row r="6" spans="1:14" x14ac:dyDescent="0.3">
      <c r="A6" s="47" t="s">
        <v>160</v>
      </c>
      <c r="B6" s="48" t="s">
        <v>161</v>
      </c>
      <c r="C6" s="47">
        <f t="shared" ref="C6:E44" si="1">F6+I6+L6</f>
        <v>2</v>
      </c>
      <c r="D6" s="47">
        <f t="shared" si="1"/>
        <v>2</v>
      </c>
      <c r="E6" s="49">
        <f t="shared" si="1"/>
        <v>0</v>
      </c>
      <c r="F6" s="50">
        <v>1</v>
      </c>
      <c r="G6" s="50">
        <v>0</v>
      </c>
      <c r="H6" s="49">
        <f t="shared" ref="H6:H44" si="2">G6-F6</f>
        <v>-1</v>
      </c>
      <c r="I6" s="50">
        <v>0</v>
      </c>
      <c r="J6" s="50">
        <v>1</v>
      </c>
      <c r="K6" s="49">
        <f t="shared" ref="K6:K44" si="3">J6-I6</f>
        <v>1</v>
      </c>
      <c r="L6" s="47">
        <v>1</v>
      </c>
      <c r="M6" s="47">
        <v>1</v>
      </c>
      <c r="N6" s="49">
        <f t="shared" ref="N6:N8" si="4">M6-L6</f>
        <v>0</v>
      </c>
    </row>
    <row r="7" spans="1:14" x14ac:dyDescent="0.3">
      <c r="A7" s="47" t="s">
        <v>162</v>
      </c>
      <c r="B7" s="48" t="s">
        <v>163</v>
      </c>
      <c r="C7" s="47">
        <f t="shared" si="1"/>
        <v>3</v>
      </c>
      <c r="D7" s="47">
        <f t="shared" si="1"/>
        <v>3</v>
      </c>
      <c r="E7" s="49">
        <f t="shared" si="1"/>
        <v>0</v>
      </c>
      <c r="F7" s="50">
        <v>1</v>
      </c>
      <c r="G7" s="50">
        <v>1</v>
      </c>
      <c r="H7" s="49">
        <f t="shared" si="2"/>
        <v>0</v>
      </c>
      <c r="I7" s="50">
        <v>1</v>
      </c>
      <c r="J7" s="50">
        <v>1</v>
      </c>
      <c r="K7" s="49">
        <f t="shared" si="3"/>
        <v>0</v>
      </c>
      <c r="L7" s="47">
        <v>1</v>
      </c>
      <c r="M7" s="47">
        <v>1</v>
      </c>
      <c r="N7" s="49">
        <f t="shared" si="4"/>
        <v>0</v>
      </c>
    </row>
    <row r="8" spans="1:14" x14ac:dyDescent="0.3">
      <c r="A8" s="47" t="s">
        <v>164</v>
      </c>
      <c r="B8" s="48" t="s">
        <v>165</v>
      </c>
      <c r="C8" s="47">
        <f t="shared" si="1"/>
        <v>2</v>
      </c>
      <c r="D8" s="47">
        <f t="shared" si="1"/>
        <v>2</v>
      </c>
      <c r="E8" s="49">
        <f t="shared" si="1"/>
        <v>0</v>
      </c>
      <c r="F8" s="50">
        <v>0</v>
      </c>
      <c r="G8" s="50">
        <v>0</v>
      </c>
      <c r="H8" s="49">
        <f t="shared" si="2"/>
        <v>0</v>
      </c>
      <c r="I8" s="50">
        <v>1</v>
      </c>
      <c r="J8" s="50">
        <v>1</v>
      </c>
      <c r="K8" s="49">
        <f t="shared" si="3"/>
        <v>0</v>
      </c>
      <c r="L8" s="50">
        <v>1</v>
      </c>
      <c r="M8" s="47">
        <v>1</v>
      </c>
      <c r="N8" s="49">
        <f t="shared" si="4"/>
        <v>0</v>
      </c>
    </row>
    <row r="9" spans="1:14" x14ac:dyDescent="0.3">
      <c r="A9" s="51" t="s">
        <v>11</v>
      </c>
      <c r="B9" s="52"/>
      <c r="C9" s="53">
        <f>SUM(C6:C8)</f>
        <v>7</v>
      </c>
      <c r="D9" s="53">
        <f t="shared" ref="D9:N9" si="5">SUM(D6:D8)</f>
        <v>7</v>
      </c>
      <c r="E9" s="54">
        <f t="shared" si="5"/>
        <v>0</v>
      </c>
      <c r="F9" s="53">
        <f t="shared" si="5"/>
        <v>2</v>
      </c>
      <c r="G9" s="53">
        <f t="shared" si="5"/>
        <v>1</v>
      </c>
      <c r="H9" s="54">
        <f t="shared" si="5"/>
        <v>-1</v>
      </c>
      <c r="I9" s="53">
        <f t="shared" si="5"/>
        <v>2</v>
      </c>
      <c r="J9" s="53">
        <f t="shared" si="5"/>
        <v>3</v>
      </c>
      <c r="K9" s="54">
        <f t="shared" si="5"/>
        <v>1</v>
      </c>
      <c r="L9" s="53">
        <f t="shared" si="5"/>
        <v>3</v>
      </c>
      <c r="M9" s="53">
        <f t="shared" si="5"/>
        <v>3</v>
      </c>
      <c r="N9" s="54">
        <f t="shared" si="5"/>
        <v>0</v>
      </c>
    </row>
    <row r="10" spans="1:14" x14ac:dyDescent="0.3">
      <c r="A10" s="47" t="s">
        <v>166</v>
      </c>
      <c r="B10" s="55" t="s">
        <v>167</v>
      </c>
      <c r="C10" s="47">
        <f t="shared" si="1"/>
        <v>2</v>
      </c>
      <c r="D10" s="47">
        <f t="shared" si="1"/>
        <v>2</v>
      </c>
      <c r="E10" s="49">
        <f t="shared" si="1"/>
        <v>0</v>
      </c>
      <c r="F10" s="50">
        <v>1</v>
      </c>
      <c r="G10" s="50">
        <v>1</v>
      </c>
      <c r="H10" s="49">
        <f t="shared" si="2"/>
        <v>0</v>
      </c>
      <c r="I10" s="50">
        <v>1</v>
      </c>
      <c r="J10" s="50">
        <v>1</v>
      </c>
      <c r="K10" s="49">
        <f t="shared" si="3"/>
        <v>0</v>
      </c>
      <c r="L10" s="47"/>
      <c r="M10" s="47"/>
      <c r="N10" s="49">
        <f t="shared" ref="N10" si="6">M10-L10</f>
        <v>0</v>
      </c>
    </row>
    <row r="11" spans="1:14" x14ac:dyDescent="0.3">
      <c r="A11" s="51" t="s">
        <v>15</v>
      </c>
      <c r="B11" s="52"/>
      <c r="C11" s="53">
        <f>SUM(C10)</f>
        <v>2</v>
      </c>
      <c r="D11" s="53">
        <f t="shared" ref="D11:N11" si="7">SUM(D10)</f>
        <v>2</v>
      </c>
      <c r="E11" s="54">
        <f t="shared" si="7"/>
        <v>0</v>
      </c>
      <c r="F11" s="53">
        <f t="shared" si="7"/>
        <v>1</v>
      </c>
      <c r="G11" s="53">
        <f t="shared" si="7"/>
        <v>1</v>
      </c>
      <c r="H11" s="54">
        <f t="shared" si="7"/>
        <v>0</v>
      </c>
      <c r="I11" s="53">
        <f t="shared" si="7"/>
        <v>1</v>
      </c>
      <c r="J11" s="53">
        <f t="shared" si="7"/>
        <v>1</v>
      </c>
      <c r="K11" s="54">
        <f t="shared" si="7"/>
        <v>0</v>
      </c>
      <c r="L11" s="53">
        <f t="shared" si="7"/>
        <v>0</v>
      </c>
      <c r="M11" s="53">
        <f t="shared" si="7"/>
        <v>0</v>
      </c>
      <c r="N11" s="54">
        <f t="shared" si="7"/>
        <v>0</v>
      </c>
    </row>
    <row r="12" spans="1:14" x14ac:dyDescent="0.3">
      <c r="A12" s="47" t="s">
        <v>166</v>
      </c>
      <c r="B12" s="48" t="s">
        <v>167</v>
      </c>
      <c r="C12" s="47">
        <f t="shared" si="1"/>
        <v>5</v>
      </c>
      <c r="D12" s="47">
        <f t="shared" si="1"/>
        <v>4</v>
      </c>
      <c r="E12" s="49">
        <f t="shared" si="1"/>
        <v>-1</v>
      </c>
      <c r="F12" s="50">
        <v>1</v>
      </c>
      <c r="G12" s="50">
        <v>1</v>
      </c>
      <c r="H12" s="49">
        <f t="shared" si="2"/>
        <v>0</v>
      </c>
      <c r="I12" s="50">
        <v>4</v>
      </c>
      <c r="J12" s="50">
        <v>3</v>
      </c>
      <c r="K12" s="49">
        <f t="shared" si="3"/>
        <v>-1</v>
      </c>
      <c r="L12" s="47"/>
      <c r="M12" s="47"/>
      <c r="N12" s="49">
        <f t="shared" ref="N12:N14" si="8">M12-L12</f>
        <v>0</v>
      </c>
    </row>
    <row r="13" spans="1:14" x14ac:dyDescent="0.3">
      <c r="A13" s="47" t="s">
        <v>168</v>
      </c>
      <c r="B13" s="48" t="s">
        <v>169</v>
      </c>
      <c r="C13" s="47">
        <f t="shared" si="1"/>
        <v>14</v>
      </c>
      <c r="D13" s="47">
        <f t="shared" si="1"/>
        <v>13</v>
      </c>
      <c r="E13" s="49">
        <f t="shared" si="1"/>
        <v>-1</v>
      </c>
      <c r="F13" s="50">
        <v>7</v>
      </c>
      <c r="G13" s="50">
        <v>6</v>
      </c>
      <c r="H13" s="49">
        <f t="shared" si="2"/>
        <v>-1</v>
      </c>
      <c r="I13" s="50">
        <v>3</v>
      </c>
      <c r="J13" s="50">
        <v>3</v>
      </c>
      <c r="K13" s="49">
        <f t="shared" si="3"/>
        <v>0</v>
      </c>
      <c r="L13" s="47">
        <v>4</v>
      </c>
      <c r="M13" s="47">
        <v>4</v>
      </c>
      <c r="N13" s="49">
        <f t="shared" si="8"/>
        <v>0</v>
      </c>
    </row>
    <row r="14" spans="1:14" x14ac:dyDescent="0.3">
      <c r="A14" s="47" t="s">
        <v>170</v>
      </c>
      <c r="B14" s="48" t="s">
        <v>171</v>
      </c>
      <c r="C14" s="47">
        <f t="shared" si="1"/>
        <v>4</v>
      </c>
      <c r="D14" s="47">
        <f t="shared" si="1"/>
        <v>4</v>
      </c>
      <c r="E14" s="49">
        <f t="shared" si="1"/>
        <v>0</v>
      </c>
      <c r="F14" s="50">
        <v>1</v>
      </c>
      <c r="G14" s="50">
        <v>1</v>
      </c>
      <c r="H14" s="49">
        <f t="shared" si="2"/>
        <v>0</v>
      </c>
      <c r="I14" s="50">
        <v>1</v>
      </c>
      <c r="J14" s="50">
        <v>1</v>
      </c>
      <c r="K14" s="49">
        <f t="shared" si="3"/>
        <v>0</v>
      </c>
      <c r="L14" s="47">
        <v>2</v>
      </c>
      <c r="M14" s="47">
        <v>2</v>
      </c>
      <c r="N14" s="49">
        <f t="shared" si="8"/>
        <v>0</v>
      </c>
    </row>
    <row r="15" spans="1:14" x14ac:dyDescent="0.3">
      <c r="A15" s="51" t="s">
        <v>20</v>
      </c>
      <c r="B15" s="52"/>
      <c r="C15" s="53">
        <f>SUM(C12:C14)</f>
        <v>23</v>
      </c>
      <c r="D15" s="53">
        <f t="shared" ref="D15:N15" si="9">SUM(D12:D14)</f>
        <v>21</v>
      </c>
      <c r="E15" s="54">
        <f t="shared" si="9"/>
        <v>-2</v>
      </c>
      <c r="F15" s="53">
        <f t="shared" si="9"/>
        <v>9</v>
      </c>
      <c r="G15" s="53">
        <f t="shared" si="9"/>
        <v>8</v>
      </c>
      <c r="H15" s="54">
        <f t="shared" si="9"/>
        <v>-1</v>
      </c>
      <c r="I15" s="53">
        <f t="shared" si="9"/>
        <v>8</v>
      </c>
      <c r="J15" s="53">
        <f t="shared" si="9"/>
        <v>7</v>
      </c>
      <c r="K15" s="54">
        <f t="shared" si="9"/>
        <v>-1</v>
      </c>
      <c r="L15" s="53">
        <f t="shared" si="9"/>
        <v>6</v>
      </c>
      <c r="M15" s="53">
        <f t="shared" si="9"/>
        <v>6</v>
      </c>
      <c r="N15" s="54">
        <f t="shared" si="9"/>
        <v>0</v>
      </c>
    </row>
    <row r="16" spans="1:14" x14ac:dyDescent="0.3">
      <c r="A16" s="47" t="s">
        <v>172</v>
      </c>
      <c r="B16" s="48" t="s">
        <v>173</v>
      </c>
      <c r="C16" s="47">
        <f t="shared" si="1"/>
        <v>2</v>
      </c>
      <c r="D16" s="47">
        <f t="shared" si="1"/>
        <v>2</v>
      </c>
      <c r="E16" s="49">
        <f t="shared" si="1"/>
        <v>0</v>
      </c>
      <c r="F16" s="50">
        <v>1</v>
      </c>
      <c r="G16" s="50">
        <v>1</v>
      </c>
      <c r="H16" s="49">
        <f t="shared" si="2"/>
        <v>0</v>
      </c>
      <c r="I16" s="50">
        <v>1</v>
      </c>
      <c r="J16" s="50">
        <v>1</v>
      </c>
      <c r="K16" s="49">
        <f t="shared" si="3"/>
        <v>0</v>
      </c>
      <c r="L16" s="47">
        <v>0</v>
      </c>
      <c r="M16" s="47">
        <v>0</v>
      </c>
      <c r="N16" s="49">
        <f t="shared" ref="N16" si="10">M16-L16</f>
        <v>0</v>
      </c>
    </row>
    <row r="17" spans="1:14" x14ac:dyDescent="0.3">
      <c r="A17" s="51" t="s">
        <v>33</v>
      </c>
      <c r="B17" s="52"/>
      <c r="C17" s="53">
        <f>SUM(C16)</f>
        <v>2</v>
      </c>
      <c r="D17" s="53">
        <f t="shared" ref="D17:N17" si="11">SUM(D16)</f>
        <v>2</v>
      </c>
      <c r="E17" s="54">
        <f t="shared" si="11"/>
        <v>0</v>
      </c>
      <c r="F17" s="53">
        <f t="shared" si="11"/>
        <v>1</v>
      </c>
      <c r="G17" s="53">
        <f t="shared" si="11"/>
        <v>1</v>
      </c>
      <c r="H17" s="54">
        <f t="shared" si="11"/>
        <v>0</v>
      </c>
      <c r="I17" s="53">
        <f t="shared" si="11"/>
        <v>1</v>
      </c>
      <c r="J17" s="53">
        <f t="shared" si="11"/>
        <v>1</v>
      </c>
      <c r="K17" s="54">
        <f t="shared" si="11"/>
        <v>0</v>
      </c>
      <c r="L17" s="53">
        <f t="shared" si="11"/>
        <v>0</v>
      </c>
      <c r="M17" s="53">
        <f t="shared" si="11"/>
        <v>0</v>
      </c>
      <c r="N17" s="54">
        <f t="shared" si="11"/>
        <v>0</v>
      </c>
    </row>
    <row r="18" spans="1:14" x14ac:dyDescent="0.3">
      <c r="A18" s="47" t="s">
        <v>158</v>
      </c>
      <c r="B18" s="48" t="s">
        <v>159</v>
      </c>
      <c r="C18" s="47">
        <f t="shared" si="1"/>
        <v>3</v>
      </c>
      <c r="D18" s="47">
        <f t="shared" si="1"/>
        <v>3</v>
      </c>
      <c r="E18" s="49">
        <f t="shared" si="1"/>
        <v>0</v>
      </c>
      <c r="F18" s="50">
        <v>1</v>
      </c>
      <c r="G18" s="50">
        <v>1</v>
      </c>
      <c r="H18" s="49">
        <f t="shared" si="2"/>
        <v>0</v>
      </c>
      <c r="I18" s="50">
        <v>1</v>
      </c>
      <c r="J18" s="50">
        <v>1</v>
      </c>
      <c r="K18" s="49">
        <f t="shared" si="3"/>
        <v>0</v>
      </c>
      <c r="L18" s="47">
        <v>1</v>
      </c>
      <c r="M18" s="47">
        <v>1</v>
      </c>
      <c r="N18" s="49">
        <f t="shared" ref="N18:N19" si="12">M18-L18</f>
        <v>0</v>
      </c>
    </row>
    <row r="19" spans="1:14" x14ac:dyDescent="0.3">
      <c r="A19" s="47" t="s">
        <v>174</v>
      </c>
      <c r="B19" s="48" t="s">
        <v>175</v>
      </c>
      <c r="C19" s="47">
        <f t="shared" si="1"/>
        <v>28</v>
      </c>
      <c r="D19" s="47">
        <f t="shared" si="1"/>
        <v>29</v>
      </c>
      <c r="E19" s="49">
        <f t="shared" si="1"/>
        <v>1</v>
      </c>
      <c r="F19" s="50">
        <v>9</v>
      </c>
      <c r="G19" s="50">
        <v>9</v>
      </c>
      <c r="H19" s="49">
        <f t="shared" si="2"/>
        <v>0</v>
      </c>
      <c r="I19" s="50">
        <v>10</v>
      </c>
      <c r="J19" s="50">
        <v>10</v>
      </c>
      <c r="K19" s="49">
        <f t="shared" si="3"/>
        <v>0</v>
      </c>
      <c r="L19" s="47">
        <v>9</v>
      </c>
      <c r="M19" s="47">
        <v>10</v>
      </c>
      <c r="N19" s="49">
        <f t="shared" si="12"/>
        <v>1</v>
      </c>
    </row>
    <row r="20" spans="1:14" x14ac:dyDescent="0.3">
      <c r="A20" s="51" t="s">
        <v>40</v>
      </c>
      <c r="B20" s="52"/>
      <c r="C20" s="53">
        <f>SUM(C18:C19)</f>
        <v>31</v>
      </c>
      <c r="D20" s="53">
        <f t="shared" ref="D20:N20" si="13">SUM(D18:D19)</f>
        <v>32</v>
      </c>
      <c r="E20" s="54">
        <f t="shared" si="13"/>
        <v>1</v>
      </c>
      <c r="F20" s="53">
        <f t="shared" si="13"/>
        <v>10</v>
      </c>
      <c r="G20" s="53">
        <f t="shared" si="13"/>
        <v>10</v>
      </c>
      <c r="H20" s="54">
        <f t="shared" si="13"/>
        <v>0</v>
      </c>
      <c r="I20" s="53">
        <f t="shared" si="13"/>
        <v>11</v>
      </c>
      <c r="J20" s="53">
        <f t="shared" si="13"/>
        <v>11</v>
      </c>
      <c r="K20" s="54">
        <f t="shared" si="13"/>
        <v>0</v>
      </c>
      <c r="L20" s="53">
        <f t="shared" si="13"/>
        <v>10</v>
      </c>
      <c r="M20" s="53">
        <f t="shared" si="13"/>
        <v>11</v>
      </c>
      <c r="N20" s="54">
        <f t="shared" si="13"/>
        <v>1</v>
      </c>
    </row>
    <row r="21" spans="1:14" x14ac:dyDescent="0.3">
      <c r="A21" s="47" t="s">
        <v>176</v>
      </c>
      <c r="B21" s="56" t="s">
        <v>177</v>
      </c>
      <c r="C21" s="47">
        <f t="shared" si="1"/>
        <v>8</v>
      </c>
      <c r="D21" s="47">
        <f t="shared" si="1"/>
        <v>8</v>
      </c>
      <c r="E21" s="49">
        <f t="shared" si="1"/>
        <v>0</v>
      </c>
      <c r="F21" s="50">
        <v>2</v>
      </c>
      <c r="G21" s="50">
        <v>2</v>
      </c>
      <c r="H21" s="49">
        <f t="shared" si="2"/>
        <v>0</v>
      </c>
      <c r="I21" s="50">
        <v>3</v>
      </c>
      <c r="J21" s="50">
        <v>3</v>
      </c>
      <c r="K21" s="49">
        <f t="shared" si="3"/>
        <v>0</v>
      </c>
      <c r="L21" s="47">
        <v>3</v>
      </c>
      <c r="M21" s="47">
        <v>3</v>
      </c>
      <c r="N21" s="49">
        <f t="shared" ref="N21" si="14">M21-L21</f>
        <v>0</v>
      </c>
    </row>
    <row r="22" spans="1:14" x14ac:dyDescent="0.3">
      <c r="A22" s="51" t="s">
        <v>59</v>
      </c>
      <c r="B22" s="52"/>
      <c r="C22" s="53">
        <f>SUM(C21)</f>
        <v>8</v>
      </c>
      <c r="D22" s="53">
        <f t="shared" ref="D22:N22" si="15">SUM(D21)</f>
        <v>8</v>
      </c>
      <c r="E22" s="54">
        <f t="shared" si="15"/>
        <v>0</v>
      </c>
      <c r="F22" s="53">
        <f t="shared" si="15"/>
        <v>2</v>
      </c>
      <c r="G22" s="53">
        <f t="shared" si="15"/>
        <v>2</v>
      </c>
      <c r="H22" s="54">
        <f t="shared" si="15"/>
        <v>0</v>
      </c>
      <c r="I22" s="53">
        <f t="shared" si="15"/>
        <v>3</v>
      </c>
      <c r="J22" s="53">
        <f t="shared" si="15"/>
        <v>3</v>
      </c>
      <c r="K22" s="54">
        <f t="shared" si="15"/>
        <v>0</v>
      </c>
      <c r="L22" s="53">
        <f t="shared" si="15"/>
        <v>3</v>
      </c>
      <c r="M22" s="53">
        <f t="shared" si="15"/>
        <v>3</v>
      </c>
      <c r="N22" s="54">
        <f t="shared" si="15"/>
        <v>0</v>
      </c>
    </row>
    <row r="23" spans="1:14" x14ac:dyDescent="0.3">
      <c r="A23" s="47" t="s">
        <v>178</v>
      </c>
      <c r="B23" s="56" t="s">
        <v>179</v>
      </c>
      <c r="C23" s="47">
        <f t="shared" si="1"/>
        <v>2</v>
      </c>
      <c r="D23" s="47">
        <f t="shared" si="1"/>
        <v>1</v>
      </c>
      <c r="E23" s="49">
        <f t="shared" si="1"/>
        <v>-1</v>
      </c>
      <c r="F23" s="50">
        <v>0</v>
      </c>
      <c r="G23" s="50">
        <v>0</v>
      </c>
      <c r="H23" s="49">
        <f t="shared" si="2"/>
        <v>0</v>
      </c>
      <c r="I23" s="50">
        <v>2</v>
      </c>
      <c r="J23" s="50">
        <v>1</v>
      </c>
      <c r="K23" s="49">
        <f t="shared" si="3"/>
        <v>-1</v>
      </c>
      <c r="L23" s="47">
        <v>0</v>
      </c>
      <c r="M23" s="47">
        <v>0</v>
      </c>
      <c r="N23" s="49">
        <f t="shared" ref="N23" si="16">M23-L23</f>
        <v>0</v>
      </c>
    </row>
    <row r="24" spans="1:14" x14ac:dyDescent="0.3">
      <c r="A24" s="51" t="s">
        <v>65</v>
      </c>
      <c r="B24" s="52"/>
      <c r="C24" s="53">
        <f>SUM(C23)</f>
        <v>2</v>
      </c>
      <c r="D24" s="53">
        <f t="shared" ref="D24:N24" si="17">SUM(D23)</f>
        <v>1</v>
      </c>
      <c r="E24" s="54">
        <f t="shared" si="17"/>
        <v>-1</v>
      </c>
      <c r="F24" s="53">
        <f t="shared" si="17"/>
        <v>0</v>
      </c>
      <c r="G24" s="53">
        <f t="shared" si="17"/>
        <v>0</v>
      </c>
      <c r="H24" s="54">
        <f t="shared" si="17"/>
        <v>0</v>
      </c>
      <c r="I24" s="53">
        <f t="shared" si="17"/>
        <v>2</v>
      </c>
      <c r="J24" s="53">
        <f t="shared" si="17"/>
        <v>1</v>
      </c>
      <c r="K24" s="54">
        <f t="shared" si="17"/>
        <v>-1</v>
      </c>
      <c r="L24" s="53">
        <f t="shared" si="17"/>
        <v>0</v>
      </c>
      <c r="M24" s="53">
        <f t="shared" si="17"/>
        <v>0</v>
      </c>
      <c r="N24" s="54">
        <f t="shared" si="17"/>
        <v>0</v>
      </c>
    </row>
    <row r="25" spans="1:14" x14ac:dyDescent="0.3">
      <c r="A25" s="47" t="s">
        <v>180</v>
      </c>
      <c r="B25" s="55" t="s">
        <v>181</v>
      </c>
      <c r="C25" s="47">
        <f t="shared" si="1"/>
        <v>2</v>
      </c>
      <c r="D25" s="47">
        <f t="shared" si="1"/>
        <v>1</v>
      </c>
      <c r="E25" s="49">
        <f t="shared" si="1"/>
        <v>-1</v>
      </c>
      <c r="F25" s="50">
        <v>1</v>
      </c>
      <c r="G25" s="50">
        <v>1</v>
      </c>
      <c r="H25" s="49">
        <f t="shared" si="2"/>
        <v>0</v>
      </c>
      <c r="I25" s="50">
        <v>1</v>
      </c>
      <c r="J25" s="50">
        <v>0</v>
      </c>
      <c r="K25" s="49">
        <f t="shared" si="3"/>
        <v>-1</v>
      </c>
      <c r="L25" s="47">
        <v>0</v>
      </c>
      <c r="M25" s="47">
        <v>0</v>
      </c>
      <c r="N25" s="49">
        <f t="shared" ref="N25:N26" si="18">M25-L25</f>
        <v>0</v>
      </c>
    </row>
    <row r="26" spans="1:14" x14ac:dyDescent="0.3">
      <c r="A26" s="47" t="s">
        <v>182</v>
      </c>
      <c r="B26" s="55" t="s">
        <v>183</v>
      </c>
      <c r="C26" s="47">
        <f t="shared" si="1"/>
        <v>1</v>
      </c>
      <c r="D26" s="47">
        <f t="shared" si="1"/>
        <v>1</v>
      </c>
      <c r="E26" s="49">
        <f t="shared" si="1"/>
        <v>0</v>
      </c>
      <c r="F26" s="50">
        <v>1</v>
      </c>
      <c r="G26" s="50">
        <v>1</v>
      </c>
      <c r="H26" s="49">
        <f t="shared" si="2"/>
        <v>0</v>
      </c>
      <c r="I26" s="50">
        <v>0</v>
      </c>
      <c r="J26" s="50">
        <v>0</v>
      </c>
      <c r="K26" s="49">
        <f t="shared" si="3"/>
        <v>0</v>
      </c>
      <c r="L26" s="47">
        <v>0</v>
      </c>
      <c r="M26" s="47">
        <v>0</v>
      </c>
      <c r="N26" s="49">
        <f t="shared" si="18"/>
        <v>0</v>
      </c>
    </row>
    <row r="27" spans="1:14" x14ac:dyDescent="0.3">
      <c r="A27" s="51" t="s">
        <v>69</v>
      </c>
      <c r="B27" s="52"/>
      <c r="C27" s="53">
        <f>SUM(C25:C26)</f>
        <v>3</v>
      </c>
      <c r="D27" s="53">
        <f t="shared" ref="D27:N27" si="19">SUM(D25:D26)</f>
        <v>2</v>
      </c>
      <c r="E27" s="54">
        <f t="shared" si="19"/>
        <v>-1</v>
      </c>
      <c r="F27" s="53">
        <f t="shared" si="19"/>
        <v>2</v>
      </c>
      <c r="G27" s="53">
        <f t="shared" si="19"/>
        <v>2</v>
      </c>
      <c r="H27" s="54">
        <f t="shared" si="19"/>
        <v>0</v>
      </c>
      <c r="I27" s="53">
        <f t="shared" si="19"/>
        <v>1</v>
      </c>
      <c r="J27" s="53">
        <f t="shared" si="19"/>
        <v>0</v>
      </c>
      <c r="K27" s="54">
        <f t="shared" si="19"/>
        <v>-1</v>
      </c>
      <c r="L27" s="53">
        <f t="shared" si="19"/>
        <v>0</v>
      </c>
      <c r="M27" s="53">
        <f t="shared" si="19"/>
        <v>0</v>
      </c>
      <c r="N27" s="54">
        <f t="shared" si="19"/>
        <v>0</v>
      </c>
    </row>
    <row r="28" spans="1:14" x14ac:dyDescent="0.3">
      <c r="A28" s="47" t="s">
        <v>172</v>
      </c>
      <c r="B28" s="55" t="s">
        <v>173</v>
      </c>
      <c r="C28" s="47">
        <f t="shared" si="1"/>
        <v>11</v>
      </c>
      <c r="D28" s="47">
        <f t="shared" si="1"/>
        <v>5</v>
      </c>
      <c r="E28" s="49">
        <f t="shared" si="1"/>
        <v>-6</v>
      </c>
      <c r="F28" s="50">
        <v>2</v>
      </c>
      <c r="G28" s="50">
        <v>2</v>
      </c>
      <c r="H28" s="49">
        <f t="shared" si="2"/>
        <v>0</v>
      </c>
      <c r="I28" s="50">
        <v>9</v>
      </c>
      <c r="J28" s="50">
        <v>3</v>
      </c>
      <c r="K28" s="49">
        <f t="shared" si="3"/>
        <v>-6</v>
      </c>
      <c r="L28" s="47">
        <v>0</v>
      </c>
      <c r="M28" s="47">
        <v>0</v>
      </c>
      <c r="N28" s="49">
        <f t="shared" ref="N28" si="20">M28-L28</f>
        <v>0</v>
      </c>
    </row>
    <row r="29" spans="1:14" x14ac:dyDescent="0.3">
      <c r="A29" s="51" t="s">
        <v>73</v>
      </c>
      <c r="B29" s="52"/>
      <c r="C29" s="53">
        <f>SUM(C28)</f>
        <v>11</v>
      </c>
      <c r="D29" s="53">
        <f t="shared" ref="D29:N29" si="21">SUM(D28)</f>
        <v>5</v>
      </c>
      <c r="E29" s="54">
        <f t="shared" si="21"/>
        <v>-6</v>
      </c>
      <c r="F29" s="53">
        <f t="shared" si="21"/>
        <v>2</v>
      </c>
      <c r="G29" s="53">
        <f t="shared" si="21"/>
        <v>2</v>
      </c>
      <c r="H29" s="54">
        <f t="shared" si="21"/>
        <v>0</v>
      </c>
      <c r="I29" s="53">
        <f t="shared" si="21"/>
        <v>9</v>
      </c>
      <c r="J29" s="53">
        <f t="shared" si="21"/>
        <v>3</v>
      </c>
      <c r="K29" s="54">
        <f t="shared" si="21"/>
        <v>-6</v>
      </c>
      <c r="L29" s="53">
        <f t="shared" si="21"/>
        <v>0</v>
      </c>
      <c r="M29" s="53">
        <f t="shared" si="21"/>
        <v>0</v>
      </c>
      <c r="N29" s="54">
        <f t="shared" si="21"/>
        <v>0</v>
      </c>
    </row>
    <row r="30" spans="1:14" x14ac:dyDescent="0.3">
      <c r="A30" s="57" t="s">
        <v>168</v>
      </c>
      <c r="B30" s="56" t="s">
        <v>169</v>
      </c>
      <c r="C30" s="47">
        <f t="shared" si="1"/>
        <v>1</v>
      </c>
      <c r="D30" s="47">
        <f t="shared" si="1"/>
        <v>1</v>
      </c>
      <c r="E30" s="49">
        <f t="shared" si="1"/>
        <v>0</v>
      </c>
      <c r="F30" s="50">
        <v>1</v>
      </c>
      <c r="G30" s="50">
        <v>1</v>
      </c>
      <c r="H30" s="49">
        <f t="shared" si="2"/>
        <v>0</v>
      </c>
      <c r="I30" s="50">
        <v>0</v>
      </c>
      <c r="J30" s="50">
        <v>0</v>
      </c>
      <c r="K30" s="49">
        <f t="shared" si="3"/>
        <v>0</v>
      </c>
      <c r="L30" s="47">
        <v>0</v>
      </c>
      <c r="M30" s="47">
        <v>0</v>
      </c>
      <c r="N30" s="49">
        <f t="shared" ref="N30:N33" si="22">M30-L30</f>
        <v>0</v>
      </c>
    </row>
    <row r="31" spans="1:14" x14ac:dyDescent="0.3">
      <c r="A31" s="57" t="s">
        <v>184</v>
      </c>
      <c r="B31" s="56" t="s">
        <v>185</v>
      </c>
      <c r="C31" s="47">
        <f t="shared" si="1"/>
        <v>10</v>
      </c>
      <c r="D31" s="47">
        <f t="shared" si="1"/>
        <v>5</v>
      </c>
      <c r="E31" s="49">
        <f t="shared" si="1"/>
        <v>-5</v>
      </c>
      <c r="F31" s="50">
        <v>2</v>
      </c>
      <c r="G31" s="50">
        <v>2</v>
      </c>
      <c r="H31" s="49">
        <f t="shared" si="2"/>
        <v>0</v>
      </c>
      <c r="I31" s="50">
        <v>8</v>
      </c>
      <c r="J31" s="50">
        <v>3</v>
      </c>
      <c r="K31" s="49">
        <f t="shared" si="3"/>
        <v>-5</v>
      </c>
      <c r="L31" s="47">
        <v>0</v>
      </c>
      <c r="M31" s="47">
        <v>0</v>
      </c>
      <c r="N31" s="49">
        <f t="shared" si="22"/>
        <v>0</v>
      </c>
    </row>
    <row r="32" spans="1:14" x14ac:dyDescent="0.3">
      <c r="A32" s="57" t="s">
        <v>186</v>
      </c>
      <c r="B32" s="56" t="s">
        <v>187</v>
      </c>
      <c r="C32" s="47">
        <f t="shared" si="1"/>
        <v>22</v>
      </c>
      <c r="D32" s="47">
        <f t="shared" si="1"/>
        <v>12</v>
      </c>
      <c r="E32" s="49">
        <f t="shared" si="1"/>
        <v>-10</v>
      </c>
      <c r="F32" s="50">
        <v>8</v>
      </c>
      <c r="G32" s="50">
        <v>6</v>
      </c>
      <c r="H32" s="49">
        <f t="shared" si="2"/>
        <v>-2</v>
      </c>
      <c r="I32" s="50">
        <v>14</v>
      </c>
      <c r="J32" s="50">
        <v>6</v>
      </c>
      <c r="K32" s="49">
        <f t="shared" si="3"/>
        <v>-8</v>
      </c>
      <c r="L32" s="47">
        <v>0</v>
      </c>
      <c r="M32" s="47">
        <v>0</v>
      </c>
      <c r="N32" s="49">
        <f t="shared" si="22"/>
        <v>0</v>
      </c>
    </row>
    <row r="33" spans="1:14" x14ac:dyDescent="0.3">
      <c r="A33" s="47" t="s">
        <v>188</v>
      </c>
      <c r="B33" s="56" t="s">
        <v>189</v>
      </c>
      <c r="C33" s="47">
        <f t="shared" si="1"/>
        <v>2</v>
      </c>
      <c r="D33" s="47">
        <f t="shared" si="1"/>
        <v>1</v>
      </c>
      <c r="E33" s="49">
        <f t="shared" si="1"/>
        <v>-1</v>
      </c>
      <c r="F33" s="50">
        <v>1</v>
      </c>
      <c r="G33" s="50">
        <v>0</v>
      </c>
      <c r="H33" s="49">
        <f t="shared" si="2"/>
        <v>-1</v>
      </c>
      <c r="I33" s="50">
        <v>1</v>
      </c>
      <c r="J33" s="50">
        <v>1</v>
      </c>
      <c r="K33" s="49">
        <f t="shared" si="3"/>
        <v>0</v>
      </c>
      <c r="L33" s="47">
        <v>0</v>
      </c>
      <c r="M33" s="47">
        <v>0</v>
      </c>
      <c r="N33" s="49">
        <f t="shared" si="22"/>
        <v>0</v>
      </c>
    </row>
    <row r="34" spans="1:14" x14ac:dyDescent="0.3">
      <c r="A34" s="51" t="s">
        <v>83</v>
      </c>
      <c r="B34" s="52"/>
      <c r="C34" s="53">
        <f>SUM(C30:C33)</f>
        <v>35</v>
      </c>
      <c r="D34" s="53">
        <f t="shared" ref="D34:N34" si="23">SUM(D30:D33)</f>
        <v>19</v>
      </c>
      <c r="E34" s="54">
        <f t="shared" si="23"/>
        <v>-16</v>
      </c>
      <c r="F34" s="53">
        <f t="shared" si="23"/>
        <v>12</v>
      </c>
      <c r="G34" s="53">
        <f t="shared" si="23"/>
        <v>9</v>
      </c>
      <c r="H34" s="54">
        <f t="shared" si="23"/>
        <v>-3</v>
      </c>
      <c r="I34" s="53">
        <f t="shared" si="23"/>
        <v>23</v>
      </c>
      <c r="J34" s="53">
        <f t="shared" si="23"/>
        <v>10</v>
      </c>
      <c r="K34" s="54">
        <f t="shared" si="23"/>
        <v>-13</v>
      </c>
      <c r="L34" s="53">
        <f t="shared" si="23"/>
        <v>0</v>
      </c>
      <c r="M34" s="53">
        <f t="shared" si="23"/>
        <v>0</v>
      </c>
      <c r="N34" s="54">
        <f t="shared" si="23"/>
        <v>0</v>
      </c>
    </row>
    <row r="35" spans="1:14" x14ac:dyDescent="0.3">
      <c r="A35" s="47" t="s">
        <v>180</v>
      </c>
      <c r="B35" s="56" t="s">
        <v>181</v>
      </c>
      <c r="C35" s="47">
        <f t="shared" si="1"/>
        <v>4</v>
      </c>
      <c r="D35" s="47">
        <f t="shared" si="1"/>
        <v>5</v>
      </c>
      <c r="E35" s="49">
        <f t="shared" si="1"/>
        <v>1</v>
      </c>
      <c r="F35" s="50">
        <v>3</v>
      </c>
      <c r="G35" s="50">
        <v>3</v>
      </c>
      <c r="H35" s="49">
        <f t="shared" si="2"/>
        <v>0</v>
      </c>
      <c r="I35" s="50">
        <v>1</v>
      </c>
      <c r="J35" s="50">
        <v>2</v>
      </c>
      <c r="K35" s="49">
        <f t="shared" si="3"/>
        <v>1</v>
      </c>
      <c r="L35" s="47">
        <v>0</v>
      </c>
      <c r="M35" s="47">
        <v>0</v>
      </c>
      <c r="N35" s="49">
        <f t="shared" ref="N35" si="24">M35-L35</f>
        <v>0</v>
      </c>
    </row>
    <row r="36" spans="1:14" x14ac:dyDescent="0.3">
      <c r="A36" s="51" t="s">
        <v>90</v>
      </c>
      <c r="B36" s="52"/>
      <c r="C36" s="53">
        <f>SUM(C35)</f>
        <v>4</v>
      </c>
      <c r="D36" s="53">
        <f t="shared" ref="D36:N36" si="25">SUM(D35)</f>
        <v>5</v>
      </c>
      <c r="E36" s="54">
        <f t="shared" si="25"/>
        <v>1</v>
      </c>
      <c r="F36" s="53">
        <f t="shared" si="25"/>
        <v>3</v>
      </c>
      <c r="G36" s="53">
        <f t="shared" si="25"/>
        <v>3</v>
      </c>
      <c r="H36" s="54">
        <f t="shared" si="25"/>
        <v>0</v>
      </c>
      <c r="I36" s="53">
        <f t="shared" si="25"/>
        <v>1</v>
      </c>
      <c r="J36" s="53">
        <f t="shared" si="25"/>
        <v>2</v>
      </c>
      <c r="K36" s="54">
        <f t="shared" si="25"/>
        <v>1</v>
      </c>
      <c r="L36" s="53">
        <f t="shared" si="25"/>
        <v>0</v>
      </c>
      <c r="M36" s="53">
        <f t="shared" si="25"/>
        <v>0</v>
      </c>
      <c r="N36" s="54">
        <f t="shared" si="25"/>
        <v>0</v>
      </c>
    </row>
    <row r="37" spans="1:14" x14ac:dyDescent="0.3">
      <c r="A37" s="47" t="s">
        <v>180</v>
      </c>
      <c r="B37" s="56" t="s">
        <v>181</v>
      </c>
      <c r="C37" s="47">
        <f t="shared" si="1"/>
        <v>1</v>
      </c>
      <c r="D37" s="47">
        <f t="shared" si="1"/>
        <v>1</v>
      </c>
      <c r="E37" s="49">
        <f t="shared" si="1"/>
        <v>0</v>
      </c>
      <c r="F37" s="50">
        <v>1</v>
      </c>
      <c r="G37" s="50">
        <v>1</v>
      </c>
      <c r="H37" s="49">
        <f t="shared" si="2"/>
        <v>0</v>
      </c>
      <c r="I37" s="50">
        <v>0</v>
      </c>
      <c r="J37" s="50">
        <v>0</v>
      </c>
      <c r="K37" s="49">
        <f t="shared" si="3"/>
        <v>0</v>
      </c>
      <c r="L37" s="47">
        <v>0</v>
      </c>
      <c r="M37" s="47">
        <v>0</v>
      </c>
      <c r="N37" s="49">
        <f t="shared" ref="N37" si="26">M37-L37</f>
        <v>0</v>
      </c>
    </row>
    <row r="38" spans="1:14" x14ac:dyDescent="0.3">
      <c r="A38" s="51" t="s">
        <v>94</v>
      </c>
      <c r="B38" s="52"/>
      <c r="C38" s="53">
        <f>SUM(C37)</f>
        <v>1</v>
      </c>
      <c r="D38" s="53">
        <f t="shared" ref="D38:N38" si="27">SUM(D37)</f>
        <v>1</v>
      </c>
      <c r="E38" s="54">
        <f t="shared" si="27"/>
        <v>0</v>
      </c>
      <c r="F38" s="53">
        <f t="shared" si="27"/>
        <v>1</v>
      </c>
      <c r="G38" s="53">
        <f t="shared" si="27"/>
        <v>1</v>
      </c>
      <c r="H38" s="54">
        <f t="shared" si="27"/>
        <v>0</v>
      </c>
      <c r="I38" s="53">
        <f t="shared" si="27"/>
        <v>0</v>
      </c>
      <c r="J38" s="53">
        <f t="shared" si="27"/>
        <v>0</v>
      </c>
      <c r="K38" s="54">
        <f t="shared" si="27"/>
        <v>0</v>
      </c>
      <c r="L38" s="53">
        <f t="shared" si="27"/>
        <v>0</v>
      </c>
      <c r="M38" s="53">
        <f t="shared" si="27"/>
        <v>0</v>
      </c>
      <c r="N38" s="54">
        <f t="shared" si="27"/>
        <v>0</v>
      </c>
    </row>
    <row r="39" spans="1:14" x14ac:dyDescent="0.3">
      <c r="A39" s="47" t="s">
        <v>190</v>
      </c>
      <c r="B39" s="56" t="s">
        <v>191</v>
      </c>
      <c r="C39" s="47">
        <f t="shared" si="1"/>
        <v>8</v>
      </c>
      <c r="D39" s="47">
        <f t="shared" si="1"/>
        <v>10</v>
      </c>
      <c r="E39" s="49">
        <f t="shared" si="1"/>
        <v>2</v>
      </c>
      <c r="F39" s="50">
        <v>2</v>
      </c>
      <c r="G39" s="50">
        <v>2</v>
      </c>
      <c r="H39" s="49">
        <f t="shared" si="2"/>
        <v>0</v>
      </c>
      <c r="I39" s="50">
        <v>4</v>
      </c>
      <c r="J39" s="50">
        <v>4</v>
      </c>
      <c r="K39" s="49">
        <f t="shared" si="3"/>
        <v>0</v>
      </c>
      <c r="L39" s="47">
        <v>2</v>
      </c>
      <c r="M39" s="47">
        <v>4</v>
      </c>
      <c r="N39" s="49">
        <f t="shared" ref="N39:N40" si="28">M39-L39</f>
        <v>2</v>
      </c>
    </row>
    <row r="40" spans="1:14" x14ac:dyDescent="0.3">
      <c r="A40" s="47" t="s">
        <v>192</v>
      </c>
      <c r="B40" s="55" t="s">
        <v>193</v>
      </c>
      <c r="C40" s="47">
        <f t="shared" si="1"/>
        <v>5</v>
      </c>
      <c r="D40" s="47">
        <f t="shared" si="1"/>
        <v>5</v>
      </c>
      <c r="E40" s="49">
        <f t="shared" si="1"/>
        <v>0</v>
      </c>
      <c r="F40" s="50">
        <v>1</v>
      </c>
      <c r="G40" s="50">
        <v>1</v>
      </c>
      <c r="H40" s="49">
        <f t="shared" si="2"/>
        <v>0</v>
      </c>
      <c r="I40" s="50">
        <v>2</v>
      </c>
      <c r="J40" s="50">
        <v>2</v>
      </c>
      <c r="K40" s="49">
        <f t="shared" si="3"/>
        <v>0</v>
      </c>
      <c r="L40" s="47">
        <v>2</v>
      </c>
      <c r="M40" s="47">
        <v>2</v>
      </c>
      <c r="N40" s="49">
        <f t="shared" si="28"/>
        <v>0</v>
      </c>
    </row>
    <row r="41" spans="1:14" x14ac:dyDescent="0.3">
      <c r="A41" s="58" t="s">
        <v>98</v>
      </c>
      <c r="B41" s="52"/>
      <c r="C41" s="53">
        <f>SUM(C39:C40)</f>
        <v>13</v>
      </c>
      <c r="D41" s="53">
        <f t="shared" ref="D41:N41" si="29">SUM(D39:D40)</f>
        <v>15</v>
      </c>
      <c r="E41" s="54">
        <f t="shared" si="29"/>
        <v>2</v>
      </c>
      <c r="F41" s="53">
        <f t="shared" si="29"/>
        <v>3</v>
      </c>
      <c r="G41" s="53">
        <f t="shared" si="29"/>
        <v>3</v>
      </c>
      <c r="H41" s="54">
        <f t="shared" si="29"/>
        <v>0</v>
      </c>
      <c r="I41" s="53">
        <f t="shared" si="29"/>
        <v>6</v>
      </c>
      <c r="J41" s="53">
        <f t="shared" si="29"/>
        <v>6</v>
      </c>
      <c r="K41" s="54">
        <f t="shared" si="29"/>
        <v>0</v>
      </c>
      <c r="L41" s="53">
        <f t="shared" si="29"/>
        <v>4</v>
      </c>
      <c r="M41" s="53">
        <f t="shared" si="29"/>
        <v>6</v>
      </c>
      <c r="N41" s="54">
        <f t="shared" si="29"/>
        <v>2</v>
      </c>
    </row>
    <row r="42" spans="1:14" x14ac:dyDescent="0.3">
      <c r="A42" s="47" t="s">
        <v>194</v>
      </c>
      <c r="B42" s="55" t="s">
        <v>195</v>
      </c>
      <c r="C42" s="47">
        <f t="shared" si="1"/>
        <v>1</v>
      </c>
      <c r="D42" s="47">
        <f t="shared" si="1"/>
        <v>0</v>
      </c>
      <c r="E42" s="49">
        <f t="shared" si="1"/>
        <v>-1</v>
      </c>
      <c r="F42" s="50">
        <v>0</v>
      </c>
      <c r="G42" s="50">
        <v>0</v>
      </c>
      <c r="H42" s="49">
        <f t="shared" si="2"/>
        <v>0</v>
      </c>
      <c r="I42" s="50">
        <v>1</v>
      </c>
      <c r="J42" s="50">
        <v>0</v>
      </c>
      <c r="K42" s="49">
        <f t="shared" si="3"/>
        <v>-1</v>
      </c>
      <c r="L42" s="47">
        <v>0</v>
      </c>
      <c r="M42" s="47">
        <v>0</v>
      </c>
      <c r="N42" s="49">
        <f t="shared" ref="N42" si="30">M42-L42</f>
        <v>0</v>
      </c>
    </row>
    <row r="43" spans="1:14" x14ac:dyDescent="0.3">
      <c r="A43" s="58" t="s">
        <v>109</v>
      </c>
      <c r="B43" s="52"/>
      <c r="C43" s="53">
        <f>SUM(C42)</f>
        <v>1</v>
      </c>
      <c r="D43" s="53">
        <f t="shared" ref="D43:N43" si="31">SUM(D42)</f>
        <v>0</v>
      </c>
      <c r="E43" s="54">
        <f t="shared" si="31"/>
        <v>-1</v>
      </c>
      <c r="F43" s="53">
        <f t="shared" si="31"/>
        <v>0</v>
      </c>
      <c r="G43" s="53">
        <f t="shared" si="31"/>
        <v>0</v>
      </c>
      <c r="H43" s="54">
        <f t="shared" si="31"/>
        <v>0</v>
      </c>
      <c r="I43" s="53">
        <f t="shared" si="31"/>
        <v>1</v>
      </c>
      <c r="J43" s="53">
        <f t="shared" si="31"/>
        <v>0</v>
      </c>
      <c r="K43" s="54">
        <f t="shared" si="31"/>
        <v>-1</v>
      </c>
      <c r="L43" s="53">
        <f t="shared" si="31"/>
        <v>0</v>
      </c>
      <c r="M43" s="53">
        <f t="shared" si="31"/>
        <v>0</v>
      </c>
      <c r="N43" s="54">
        <f t="shared" si="31"/>
        <v>0</v>
      </c>
    </row>
    <row r="44" spans="1:14" x14ac:dyDescent="0.3">
      <c r="A44" s="47" t="s">
        <v>196</v>
      </c>
      <c r="B44" s="55" t="s">
        <v>197</v>
      </c>
      <c r="C44" s="47">
        <f t="shared" si="1"/>
        <v>3</v>
      </c>
      <c r="D44" s="47">
        <f t="shared" si="1"/>
        <v>3</v>
      </c>
      <c r="E44" s="49">
        <f t="shared" si="1"/>
        <v>0</v>
      </c>
      <c r="F44" s="50">
        <v>3</v>
      </c>
      <c r="G44" s="50">
        <v>3</v>
      </c>
      <c r="H44" s="49">
        <f t="shared" si="2"/>
        <v>0</v>
      </c>
      <c r="I44" s="50">
        <v>0</v>
      </c>
      <c r="J44" s="50">
        <v>0</v>
      </c>
      <c r="K44" s="49">
        <f t="shared" si="3"/>
        <v>0</v>
      </c>
      <c r="L44" s="47">
        <v>0</v>
      </c>
      <c r="M44" s="47">
        <v>0</v>
      </c>
      <c r="N44" s="49">
        <f t="shared" ref="N44" si="32">M44-L44</f>
        <v>0</v>
      </c>
    </row>
    <row r="45" spans="1:14" x14ac:dyDescent="0.3">
      <c r="A45" s="58" t="s">
        <v>117</v>
      </c>
      <c r="B45" s="52"/>
      <c r="C45" s="53">
        <f>SUM(C44)</f>
        <v>3</v>
      </c>
      <c r="D45" s="53">
        <f t="shared" ref="D45:N45" si="33">SUM(D44)</f>
        <v>3</v>
      </c>
      <c r="E45" s="54">
        <f t="shared" si="33"/>
        <v>0</v>
      </c>
      <c r="F45" s="53">
        <f t="shared" si="33"/>
        <v>3</v>
      </c>
      <c r="G45" s="53">
        <f t="shared" si="33"/>
        <v>3</v>
      </c>
      <c r="H45" s="54">
        <f t="shared" si="33"/>
        <v>0</v>
      </c>
      <c r="I45" s="53">
        <f t="shared" si="33"/>
        <v>0</v>
      </c>
      <c r="J45" s="53">
        <f t="shared" si="33"/>
        <v>0</v>
      </c>
      <c r="K45" s="54">
        <f t="shared" si="33"/>
        <v>0</v>
      </c>
      <c r="L45" s="53">
        <f t="shared" si="33"/>
        <v>0</v>
      </c>
      <c r="M45" s="53">
        <f t="shared" si="33"/>
        <v>0</v>
      </c>
      <c r="N45" s="54">
        <f t="shared" si="33"/>
        <v>0</v>
      </c>
    </row>
    <row r="46" spans="1:14" x14ac:dyDescent="0.3">
      <c r="A46" s="59" t="s">
        <v>198</v>
      </c>
      <c r="B46" s="60"/>
      <c r="C46" s="61">
        <f>SUM(C45,C43,C41,C38,C36,C34,C29,C27,C24,C22,C20,C17,C15,C11,C9,C5)</f>
        <v>150</v>
      </c>
      <c r="D46" s="61">
        <f t="shared" ref="D46:N46" si="34">SUM(D45,D43,D41,D38,D36,D34,D29,D27,D24,D22,D20,D17,D15,D11,D9,D5)</f>
        <v>126</v>
      </c>
      <c r="E46" s="54">
        <f t="shared" si="34"/>
        <v>-24</v>
      </c>
      <c r="F46" s="61">
        <f t="shared" si="34"/>
        <v>52</v>
      </c>
      <c r="G46" s="61">
        <f t="shared" si="34"/>
        <v>47</v>
      </c>
      <c r="H46" s="54">
        <f t="shared" si="34"/>
        <v>-5</v>
      </c>
      <c r="I46" s="61">
        <f t="shared" si="34"/>
        <v>70</v>
      </c>
      <c r="J46" s="61">
        <f t="shared" si="34"/>
        <v>49</v>
      </c>
      <c r="K46" s="54">
        <f t="shared" si="34"/>
        <v>-21</v>
      </c>
      <c r="L46" s="61">
        <f t="shared" si="34"/>
        <v>28</v>
      </c>
      <c r="M46" s="61">
        <f t="shared" si="34"/>
        <v>30</v>
      </c>
      <c r="N46" s="54">
        <f t="shared" si="34"/>
        <v>2</v>
      </c>
    </row>
  </sheetData>
  <mergeCells count="24">
    <mergeCell ref="A38:B38"/>
    <mergeCell ref="A41:B41"/>
    <mergeCell ref="A43:B43"/>
    <mergeCell ref="A45:B45"/>
    <mergeCell ref="A46:B46"/>
    <mergeCell ref="A22:B22"/>
    <mergeCell ref="A24:B24"/>
    <mergeCell ref="A27:B27"/>
    <mergeCell ref="A29:B29"/>
    <mergeCell ref="A34:B34"/>
    <mergeCell ref="A36:B36"/>
    <mergeCell ref="A5:B5"/>
    <mergeCell ref="A9:B9"/>
    <mergeCell ref="A11:B11"/>
    <mergeCell ref="A15:B15"/>
    <mergeCell ref="A17:B17"/>
    <mergeCell ref="A20:B20"/>
    <mergeCell ref="A1:N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оо</vt:lpstr>
      <vt:lpstr>рся</vt:lpstr>
      <vt:lpstr>зо</vt:lpstr>
      <vt:lpstr>спо</vt:lpstr>
      <vt:lpstr>оз</vt:lpstr>
      <vt:lpstr>асп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2022-09-16T02:49:36Z</cp:lastPrinted>
  <dcterms:created xsi:type="dcterms:W3CDTF">2022-09-15T04:04:54Z</dcterms:created>
  <dcterms:modified xsi:type="dcterms:W3CDTF">2022-09-20T02:29:29Z</dcterms:modified>
</cp:coreProperties>
</file>